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088" windowHeight="5640" activeTab="0"/>
  </bookViews>
  <sheets>
    <sheet name="2014Q4" sheetId="1" r:id="rId1"/>
    <sheet name="2014Q3" sheetId="2" r:id="rId2"/>
    <sheet name="2014Q2" sheetId="3" r:id="rId3"/>
    <sheet name="2014Q1" sheetId="4" r:id="rId4"/>
    <sheet name="Sheet2" sheetId="5" r:id="rId5"/>
    <sheet name="Sheet3" sheetId="6" r:id="rId6"/>
  </sheets>
  <definedNames>
    <definedName name="_xlnm.Print_Area" localSheetId="3">'2014Q1'!$A$1:$U$99</definedName>
    <definedName name="_xlnm.Print_Area" localSheetId="2">'2014Q2'!$A$1:$BY$42</definedName>
    <definedName name="_xlnm.Print_Area" localSheetId="1">'2014Q3'!$A$1:$BY$46</definedName>
    <definedName name="_xlnm.Print_Area" localSheetId="0">'2014Q4'!$A$1:$BZ$46</definedName>
  </definedNames>
  <calcPr fullCalcOnLoad="1"/>
</workbook>
</file>

<file path=xl/comments2.xml><?xml version="1.0" encoding="utf-8"?>
<comments xmlns="http://schemas.openxmlformats.org/spreadsheetml/2006/main">
  <authors>
    <author>EOL</author>
  </authors>
  <commentList>
    <comment ref="BF49" authorId="0">
      <text>
        <r>
          <rPr>
            <b/>
            <sz val="9"/>
            <rFont val="Tahoma"/>
            <family val="2"/>
          </rPr>
          <t>EOL:</t>
        </r>
        <r>
          <rPr>
            <sz val="9"/>
            <rFont val="Tahoma"/>
            <family val="2"/>
          </rPr>
          <t xml:space="preserve">
Cancelled due to active exercise.</t>
        </r>
      </text>
    </comment>
  </commentList>
</comments>
</file>

<file path=xl/comments3.xml><?xml version="1.0" encoding="utf-8"?>
<comments xmlns="http://schemas.openxmlformats.org/spreadsheetml/2006/main">
  <authors>
    <author>Gary</author>
    <author>EOL</author>
  </authors>
  <commentList>
    <comment ref="BB4" authorId="0">
      <text>
        <r>
          <rPr>
            <b/>
            <sz val="9"/>
            <rFont val="Tahoma"/>
            <family val="2"/>
          </rPr>
          <t>Gary:</t>
        </r>
        <r>
          <rPr>
            <sz val="9"/>
            <rFont val="Tahoma"/>
            <family val="2"/>
          </rPr>
          <t xml:space="preserve">
moved to CA</t>
        </r>
      </text>
    </comment>
    <comment ref="BF3" authorId="1">
      <text>
        <r>
          <rPr>
            <b/>
            <sz val="9"/>
            <rFont val="Tahoma"/>
            <family val="2"/>
          </rPr>
          <t>EOL:</t>
        </r>
        <r>
          <rPr>
            <sz val="9"/>
            <rFont val="Tahoma"/>
            <family val="2"/>
          </rPr>
          <t xml:space="preserve">
Cancelled due to active exercise.</t>
        </r>
      </text>
    </comment>
  </commentList>
</comments>
</file>

<file path=xl/sharedStrings.xml><?xml version="1.0" encoding="utf-8"?>
<sst xmlns="http://schemas.openxmlformats.org/spreadsheetml/2006/main" count="1476" uniqueCount="186">
  <si>
    <t>l</t>
  </si>
  <si>
    <t>x</t>
  </si>
  <si>
    <t>Month</t>
  </si>
  <si>
    <t>MONTH</t>
  </si>
  <si>
    <t>NAME</t>
  </si>
  <si>
    <t>CALL</t>
  </si>
  <si>
    <t>AD7RZ</t>
  </si>
  <si>
    <t>Mike</t>
  </si>
  <si>
    <t>K6QZL</t>
  </si>
  <si>
    <t>Don</t>
  </si>
  <si>
    <t>K7ADX</t>
  </si>
  <si>
    <t>Scott</t>
  </si>
  <si>
    <t>K7BUM</t>
  </si>
  <si>
    <t>K7ILA</t>
  </si>
  <si>
    <t>Pink</t>
  </si>
  <si>
    <t>K7JWB</t>
  </si>
  <si>
    <t>John</t>
  </si>
  <si>
    <t>KB7GNX</t>
  </si>
  <si>
    <t>Marvin</t>
  </si>
  <si>
    <t>KC5ZGG</t>
  </si>
  <si>
    <t>Greg</t>
  </si>
  <si>
    <t>KC7CJR</t>
  </si>
  <si>
    <t>KC7EDW</t>
  </si>
  <si>
    <t>Julio</t>
  </si>
  <si>
    <t>KC7VDA</t>
  </si>
  <si>
    <t>Dan</t>
  </si>
  <si>
    <t>KD6XH</t>
  </si>
  <si>
    <t>Cliff</t>
  </si>
  <si>
    <t>KE7DX</t>
  </si>
  <si>
    <t>Gary</t>
  </si>
  <si>
    <t>KE7OLI</t>
  </si>
  <si>
    <t>Vaughan</t>
  </si>
  <si>
    <t>KF7CNN</t>
  </si>
  <si>
    <t>Harry</t>
  </si>
  <si>
    <t>KF7CNR</t>
  </si>
  <si>
    <t>Lin</t>
  </si>
  <si>
    <t>KF7MZY</t>
  </si>
  <si>
    <t>David</t>
  </si>
  <si>
    <t>KF7SYU</t>
  </si>
  <si>
    <t>Tim</t>
  </si>
  <si>
    <t>KS7TAN</t>
  </si>
  <si>
    <t>Stan</t>
  </si>
  <si>
    <t>KY7K</t>
  </si>
  <si>
    <t>Steve</t>
  </si>
  <si>
    <t>N0KWP</t>
  </si>
  <si>
    <t>Frank</t>
  </si>
  <si>
    <t>N7EG</t>
  </si>
  <si>
    <t>Matt</t>
  </si>
  <si>
    <t>N7HND</t>
  </si>
  <si>
    <t>Henry</t>
  </si>
  <si>
    <t>N7SPW</t>
  </si>
  <si>
    <t>Ron</t>
  </si>
  <si>
    <t>W1GHF</t>
  </si>
  <si>
    <t>Rick</t>
  </si>
  <si>
    <t>W4VYD</t>
  </si>
  <si>
    <t>Nunz</t>
  </si>
  <si>
    <t>W7PEK</t>
  </si>
  <si>
    <t>Philip</t>
  </si>
  <si>
    <t>N7OEM</t>
  </si>
  <si>
    <t>PECOC</t>
  </si>
  <si>
    <t>AF7FT</t>
  </si>
  <si>
    <t>Linda Lou</t>
  </si>
  <si>
    <t>AF7GH</t>
  </si>
  <si>
    <t>Dennis</t>
  </si>
  <si>
    <t>AL7KE</t>
  </si>
  <si>
    <t>Walt</t>
  </si>
  <si>
    <t>K7TLT</t>
  </si>
  <si>
    <t>Teri</t>
  </si>
  <si>
    <t>KD7XP</t>
  </si>
  <si>
    <t>George</t>
  </si>
  <si>
    <t>KG7ADY</t>
  </si>
  <si>
    <t>Russ</t>
  </si>
  <si>
    <t>KG7GAQ</t>
  </si>
  <si>
    <t>N7NYV</t>
  </si>
  <si>
    <t>Mark</t>
  </si>
  <si>
    <t>N9DRG</t>
  </si>
  <si>
    <t>W6IK</t>
  </si>
  <si>
    <t>Bob</t>
  </si>
  <si>
    <t>N</t>
  </si>
  <si>
    <t>A</t>
  </si>
  <si>
    <t>&lt; ROLL CALL &gt;</t>
  </si>
  <si>
    <t>&lt; VISITORS &gt;</t>
  </si>
  <si>
    <t>&lt; END ROLL CALL &gt;</t>
  </si>
  <si>
    <t>&lt; do not call individually &gt;</t>
  </si>
  <si>
    <t>JAN 2014</t>
  </si>
  <si>
    <t>FEB 2014</t>
  </si>
  <si>
    <t>MAR 2014</t>
  </si>
  <si>
    <t>T</t>
  </si>
  <si>
    <t>KC7AC</t>
  </si>
  <si>
    <t>Howard</t>
  </si>
  <si>
    <t>nX</t>
  </si>
  <si>
    <t>ne</t>
  </si>
  <si>
    <t>Nx</t>
  </si>
  <si>
    <t>N2MZ</t>
  </si>
  <si>
    <t>Bill</t>
  </si>
  <si>
    <t>aN</t>
  </si>
  <si>
    <t>WA6PBD</t>
  </si>
  <si>
    <t>&lt; END ROLL CALL&gt;</t>
  </si>
  <si>
    <t>Visitors:  &lt; do not call individually &gt;</t>
  </si>
  <si>
    <t>AF9W</t>
  </si>
  <si>
    <t>K7FCC</t>
  </si>
  <si>
    <t>KB2RQI</t>
  </si>
  <si>
    <t>KB7AZ</t>
  </si>
  <si>
    <t>Carl</t>
  </si>
  <si>
    <t>KC7ZZ</t>
  </si>
  <si>
    <t>KG7GBN</t>
  </si>
  <si>
    <t>KD7UIZ</t>
  </si>
  <si>
    <t>NØKWP</t>
  </si>
  <si>
    <t>Roll</t>
  </si>
  <si>
    <t>Visitors</t>
  </si>
  <si>
    <t>Total</t>
  </si>
  <si>
    <t>K7HIL</t>
  </si>
  <si>
    <t>Michael</t>
  </si>
  <si>
    <t>Ax</t>
  </si>
  <si>
    <t>KG7KIF</t>
  </si>
  <si>
    <t>Paul</t>
  </si>
  <si>
    <t>t</t>
  </si>
  <si>
    <t>&gt;146.88-110.9</t>
  </si>
  <si>
    <t>AN</t>
  </si>
  <si>
    <t>KE7VJW</t>
  </si>
  <si>
    <t>KC7JDQ</t>
  </si>
  <si>
    <t>Jim</t>
  </si>
  <si>
    <t>n3</t>
  </si>
  <si>
    <t>KG7KIE</t>
  </si>
  <si>
    <t>Lisa</t>
  </si>
  <si>
    <t>Phoebe</t>
  </si>
  <si>
    <t>KF7SDZ</t>
  </si>
  <si>
    <t>NG7A</t>
  </si>
  <si>
    <t>Alex</t>
  </si>
  <si>
    <t>KG7LFI</t>
  </si>
  <si>
    <t>KG7KIG</t>
  </si>
  <si>
    <t>Visits</t>
  </si>
  <si>
    <t>Ross</t>
  </si>
  <si>
    <t>Bryan</t>
  </si>
  <si>
    <t>aN8</t>
  </si>
  <si>
    <t>8b</t>
  </si>
  <si>
    <t>8c</t>
  </si>
  <si>
    <t>8bt</t>
  </si>
  <si>
    <t>3c</t>
  </si>
  <si>
    <t>3b</t>
  </si>
  <si>
    <t>KG7HHG</t>
  </si>
  <si>
    <t>KK6HG</t>
  </si>
  <si>
    <t>KE7RQB</t>
  </si>
  <si>
    <t>RJ</t>
  </si>
  <si>
    <t>N8hp</t>
  </si>
  <si>
    <t>KA7BXA</t>
  </si>
  <si>
    <t>n</t>
  </si>
  <si>
    <t>K6ESS</t>
  </si>
  <si>
    <t>Ed</t>
  </si>
  <si>
    <t>Rich</t>
  </si>
  <si>
    <t>KF7ZKA</t>
  </si>
  <si>
    <t>ax</t>
  </si>
  <si>
    <t>KG7KJZ</t>
  </si>
  <si>
    <t>W1HIR</t>
  </si>
  <si>
    <t>WB4RTP</t>
  </si>
  <si>
    <t>Avery</t>
  </si>
  <si>
    <t>Dave</t>
  </si>
  <si>
    <t>AC7DS</t>
  </si>
  <si>
    <t>K7EU</t>
  </si>
  <si>
    <t>WØPZD</t>
  </si>
  <si>
    <t>Dick</t>
  </si>
  <si>
    <t>N3IDN</t>
  </si>
  <si>
    <t>Lani</t>
  </si>
  <si>
    <t>NOTES:</t>
  </si>
  <si>
    <t>2014-09-20: SurvivalFest PCOEM Comm Demo, passed CSRs from HSU&gt;EOC&gt;TOAD&gt;HOSP</t>
  </si>
  <si>
    <t>KF7WJB</t>
  </si>
  <si>
    <t>Deb</t>
  </si>
  <si>
    <t>2014-06-14: Mine Transformer Fire No-Notice FX</t>
  </si>
  <si>
    <t>2014-09-27 Net on 146.54MHz, OEMComm Ch 5.  Exercise successful.  All checkins simplex</t>
  </si>
  <si>
    <t>except as noted.</t>
  </si>
  <si>
    <t>KG7NMH</t>
  </si>
  <si>
    <t>2014-10-18 Held net in conjunction with Tucson Classic Car Show Exercise.</t>
  </si>
  <si>
    <t>K0WA</t>
  </si>
  <si>
    <t>Leroy</t>
  </si>
  <si>
    <t>2014-11-22 Net cancelled due to ongoing support of El Tour de Tucson Bike Ride</t>
  </si>
  <si>
    <t>Na</t>
  </si>
  <si>
    <t>K0JWA</t>
  </si>
  <si>
    <t>K9LCT</t>
  </si>
  <si>
    <t>N2PSJ</t>
  </si>
  <si>
    <t>KB7RVH</t>
  </si>
  <si>
    <t>Barbara</t>
  </si>
  <si>
    <t>KB5BVQ</t>
  </si>
  <si>
    <t>Joe</t>
  </si>
  <si>
    <t>KE6YZY</t>
  </si>
  <si>
    <t>Jeff</t>
  </si>
  <si>
    <t>K0LCD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</si>
</sst>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mmm\-yy;@"/>
  </numFmts>
  <fonts count="70">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i/>
      <sz val="12"/>
      <color indexed="10"/>
      <name val="Calibri"/>
      <family val="2"/>
    </font>
    <font>
      <sz val="12"/>
      <name val="Calibri"/>
      <family val="2"/>
    </font>
    <font>
      <sz val="8"/>
      <name val="Calibri"/>
      <family val="2"/>
    </font>
    <font>
      <sz val="8"/>
      <color indexed="8"/>
      <name val="Calibri"/>
      <family val="2"/>
    </font>
    <font>
      <i/>
      <sz val="8"/>
      <color indexed="10"/>
      <name val="Calibri"/>
      <family val="2"/>
    </font>
    <font>
      <i/>
      <sz val="10"/>
      <color indexed="10"/>
      <name val="Calibri"/>
      <family val="2"/>
    </font>
    <font>
      <sz val="12"/>
      <color indexed="10"/>
      <name val="Calibri"/>
      <family val="2"/>
    </font>
    <font>
      <b/>
      <sz val="12"/>
      <name val="Calibri"/>
      <family val="2"/>
    </font>
    <font>
      <b/>
      <sz val="11"/>
      <color indexed="10"/>
      <name val="Calibri"/>
      <family val="2"/>
    </font>
    <font>
      <sz val="12"/>
      <color indexed="17"/>
      <name val="Calibri"/>
      <family val="2"/>
    </font>
    <font>
      <b/>
      <sz val="14"/>
      <color indexed="8"/>
      <name val="Calibri"/>
      <family val="0"/>
    </font>
    <font>
      <sz val="14"/>
      <color indexed="8"/>
      <name val="Calibri"/>
      <family val="0"/>
    </font>
    <font>
      <b/>
      <sz val="12"/>
      <color indexed="10"/>
      <name val="Calibri"/>
      <family val="0"/>
    </font>
    <font>
      <vertAlign val="superscript"/>
      <sz val="12"/>
      <color indexed="8"/>
      <name val="Calibri"/>
      <family val="0"/>
    </font>
    <font>
      <u val="single"/>
      <sz val="12"/>
      <color indexed="12"/>
      <name val="Calibri"/>
      <family val="0"/>
    </font>
    <font>
      <sz val="10"/>
      <color indexed="8"/>
      <name val="Calibri"/>
      <family val="0"/>
    </font>
    <font>
      <b/>
      <sz val="18"/>
      <color indexed="8"/>
      <name val="Calibri"/>
      <family val="0"/>
    </font>
    <font>
      <b/>
      <i/>
      <sz val="12"/>
      <color indexed="8"/>
      <name val="Calibri"/>
      <family val="0"/>
    </font>
    <font>
      <u val="single"/>
      <sz val="12"/>
      <color indexed="8"/>
      <name val="Calibri"/>
      <family val="0"/>
    </font>
    <font>
      <vertAlign val="superscript"/>
      <sz val="11"/>
      <color indexed="8"/>
      <name val="Calibri"/>
      <family val="0"/>
    </font>
    <font>
      <u val="single"/>
      <sz val="11"/>
      <color indexed="8"/>
      <name val="Calibri"/>
      <family val="0"/>
    </font>
    <font>
      <b/>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2"/>
      <color rgb="FFFF0000"/>
      <name val="Calibri"/>
      <family val="2"/>
    </font>
    <font>
      <sz val="8"/>
      <color theme="1"/>
      <name val="Calibri"/>
      <family val="2"/>
    </font>
    <font>
      <i/>
      <sz val="8"/>
      <color rgb="FFFF0000"/>
      <name val="Calibri"/>
      <family val="2"/>
    </font>
    <font>
      <i/>
      <sz val="10"/>
      <color rgb="FFFF0000"/>
      <name val="Calibri"/>
      <family val="2"/>
    </font>
    <font>
      <sz val="12"/>
      <color rgb="FFFF0000"/>
      <name val="Calibri"/>
      <family val="2"/>
    </font>
    <font>
      <b/>
      <sz val="11"/>
      <color rgb="FFFF0000"/>
      <name val="Calibri"/>
      <family val="2"/>
    </font>
    <font>
      <sz val="12"/>
      <color rgb="FF00B05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style="thin"/>
      <right/>
      <top/>
      <bottom style="thin"/>
    </border>
    <border>
      <left style="thin"/>
      <right/>
      <top style="thin"/>
      <bottom style="thin"/>
    </border>
    <border>
      <left style="thin"/>
      <right style="thin"/>
      <top style="medium"/>
      <bottom style="thin"/>
    </border>
    <border>
      <left style="thin"/>
      <right style="thin"/>
      <top/>
      <bottom style="thin"/>
    </border>
    <border>
      <left style="medium"/>
      <right style="thin"/>
      <top/>
      <bottom style="medium"/>
    </border>
    <border>
      <left style="thin"/>
      <right style="medium"/>
      <top style="medium"/>
      <bottom style="thin"/>
    </border>
    <border>
      <left style="thin"/>
      <right style="medium"/>
      <top/>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thin"/>
      <right/>
      <top style="thin"/>
      <bottom/>
    </border>
    <border>
      <left/>
      <right style="thin"/>
      <top style="thin"/>
      <bottom/>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border>
    <border>
      <left style="thin"/>
      <right/>
      <top style="medium"/>
      <bottom/>
    </border>
    <border>
      <left/>
      <right style="thin"/>
      <top style="medium"/>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style="thin"/>
      <right/>
      <top style="medium"/>
      <bottom style="medium"/>
    </border>
    <border>
      <left style="thin"/>
      <right style="medium"/>
      <top/>
      <bottom style="medium"/>
    </border>
    <border>
      <left/>
      <right style="thin"/>
      <top/>
      <bottom style="medium"/>
    </border>
    <border>
      <left style="thin"/>
      <right style="thin"/>
      <top/>
      <bottom style="medium"/>
    </border>
    <border>
      <left style="thin"/>
      <right/>
      <top/>
      <bottom style="medium"/>
    </border>
    <border>
      <left style="medium"/>
      <right/>
      <top/>
      <bottom style="medium"/>
    </border>
    <border>
      <left style="medium"/>
      <right/>
      <top/>
      <botto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top style="medium"/>
      <bottom style="thin"/>
    </border>
    <border>
      <left/>
      <right style="medium"/>
      <top style="medium"/>
      <bottom style="thin"/>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03">
    <xf numFmtId="0" fontId="0" fillId="0" borderId="0" xfId="0" applyFont="1" applyAlignment="1">
      <alignment/>
    </xf>
    <xf numFmtId="0" fontId="56" fillId="0" borderId="0" xfId="0" applyFont="1" applyAlignment="1">
      <alignment/>
    </xf>
    <xf numFmtId="0" fontId="56" fillId="0" borderId="10" xfId="0" applyFont="1" applyBorder="1" applyAlignment="1">
      <alignment/>
    </xf>
    <xf numFmtId="0" fontId="56" fillId="0" borderId="11" xfId="0" applyFont="1" applyBorder="1" applyAlignment="1">
      <alignment/>
    </xf>
    <xf numFmtId="0" fontId="56" fillId="0" borderId="0" xfId="0" applyFont="1" applyBorder="1" applyAlignment="1">
      <alignment/>
    </xf>
    <xf numFmtId="0" fontId="61" fillId="0" borderId="0" xfId="0" applyFont="1" applyBorder="1" applyAlignment="1">
      <alignment/>
    </xf>
    <xf numFmtId="0" fontId="56" fillId="0" borderId="0" xfId="0" applyFont="1" applyAlignment="1">
      <alignment horizontal="center"/>
    </xf>
    <xf numFmtId="0" fontId="56" fillId="0" borderId="0" xfId="0" applyFont="1" applyBorder="1" applyAlignment="1">
      <alignment horizontal="center"/>
    </xf>
    <xf numFmtId="0" fontId="56" fillId="0" borderId="12" xfId="0" applyFont="1" applyBorder="1" applyAlignment="1">
      <alignment horizontal="center"/>
    </xf>
    <xf numFmtId="0" fontId="61" fillId="0" borderId="13" xfId="0" applyFont="1" applyBorder="1" applyAlignment="1">
      <alignment/>
    </xf>
    <xf numFmtId="0" fontId="56" fillId="0" borderId="14" xfId="0" applyFont="1" applyBorder="1" applyAlignment="1">
      <alignment horizontal="center"/>
    </xf>
    <xf numFmtId="0" fontId="56" fillId="0" borderId="15" xfId="0" applyFont="1" applyFill="1" applyBorder="1" applyAlignment="1">
      <alignment/>
    </xf>
    <xf numFmtId="0" fontId="56" fillId="0" borderId="16" xfId="0" applyFont="1" applyBorder="1" applyAlignment="1">
      <alignment horizontal="center"/>
    </xf>
    <xf numFmtId="0" fontId="56" fillId="0" borderId="17" xfId="0" applyFont="1" applyBorder="1" applyAlignment="1">
      <alignment horizontal="center"/>
    </xf>
    <xf numFmtId="0" fontId="61" fillId="0" borderId="15" xfId="0" applyFont="1" applyBorder="1" applyAlignment="1">
      <alignment horizontal="center"/>
    </xf>
    <xf numFmtId="164" fontId="56" fillId="0" borderId="16" xfId="0" applyNumberFormat="1" applyFont="1" applyBorder="1" applyAlignment="1">
      <alignment horizontal="center"/>
    </xf>
    <xf numFmtId="164" fontId="56" fillId="0" borderId="17" xfId="0" applyNumberFormat="1" applyFont="1" applyBorder="1" applyAlignment="1">
      <alignment horizontal="center"/>
    </xf>
    <xf numFmtId="0" fontId="61" fillId="0" borderId="15" xfId="0" applyFont="1" applyBorder="1" applyAlignment="1">
      <alignment horizontal="left"/>
    </xf>
    <xf numFmtId="0" fontId="61" fillId="0" borderId="0" xfId="0" applyFont="1" applyAlignment="1">
      <alignment/>
    </xf>
    <xf numFmtId="0" fontId="61" fillId="0" borderId="18" xfId="0" applyFont="1" applyBorder="1" applyAlignment="1">
      <alignment horizontal="center"/>
    </xf>
    <xf numFmtId="0" fontId="61" fillId="0" borderId="19" xfId="0" applyFont="1" applyBorder="1" applyAlignment="1">
      <alignment horizontal="left"/>
    </xf>
    <xf numFmtId="0" fontId="56" fillId="0" borderId="20" xfId="0" applyFont="1" applyBorder="1" applyAlignment="1">
      <alignment/>
    </xf>
    <xf numFmtId="0" fontId="56" fillId="0" borderId="21" xfId="0" applyFont="1" applyBorder="1" applyAlignment="1">
      <alignment/>
    </xf>
    <xf numFmtId="0" fontId="56" fillId="0" borderId="19" xfId="0" applyFont="1" applyBorder="1" applyAlignment="1">
      <alignment/>
    </xf>
    <xf numFmtId="164" fontId="61" fillId="0" borderId="15" xfId="0" applyNumberFormat="1" applyFont="1" applyBorder="1" applyAlignment="1">
      <alignment horizontal="center"/>
    </xf>
    <xf numFmtId="0" fontId="56" fillId="0" borderId="11" xfId="0" applyFont="1" applyBorder="1" applyAlignment="1">
      <alignment horizontal="center"/>
    </xf>
    <xf numFmtId="0" fontId="56" fillId="0" borderId="15" xfId="0" applyFont="1" applyBorder="1" applyAlignment="1">
      <alignment horizontal="center"/>
    </xf>
    <xf numFmtId="0" fontId="56" fillId="0" borderId="13" xfId="0" applyFont="1" applyBorder="1" applyAlignment="1">
      <alignment/>
    </xf>
    <xf numFmtId="0" fontId="56" fillId="0" borderId="15" xfId="0" applyFont="1" applyBorder="1" applyAlignment="1">
      <alignment/>
    </xf>
    <xf numFmtId="0" fontId="61" fillId="0" borderId="18" xfId="0" applyFont="1" applyBorder="1" applyAlignment="1">
      <alignment/>
    </xf>
    <xf numFmtId="0" fontId="61" fillId="0" borderId="19" xfId="0" applyFont="1" applyBorder="1" applyAlignment="1">
      <alignment horizontal="center"/>
    </xf>
    <xf numFmtId="0" fontId="56" fillId="0" borderId="18" xfId="0" applyFont="1" applyBorder="1" applyAlignment="1">
      <alignment/>
    </xf>
    <xf numFmtId="0" fontId="56" fillId="0" borderId="0" xfId="55">
      <alignment/>
      <protection/>
    </xf>
    <xf numFmtId="0" fontId="61" fillId="0" borderId="13" xfId="55" applyFont="1" applyBorder="1" applyAlignment="1">
      <alignment/>
      <protection/>
    </xf>
    <xf numFmtId="0" fontId="61" fillId="0" borderId="22" xfId="55" applyFont="1" applyBorder="1">
      <alignment/>
      <protection/>
    </xf>
    <xf numFmtId="0" fontId="61" fillId="0" borderId="15" xfId="55" applyFont="1" applyBorder="1" applyAlignment="1">
      <alignment horizontal="center"/>
      <protection/>
    </xf>
    <xf numFmtId="0" fontId="61" fillId="0" borderId="16" xfId="55" applyFont="1" applyBorder="1">
      <alignment/>
      <protection/>
    </xf>
    <xf numFmtId="0" fontId="56" fillId="0" borderId="16" xfId="55" applyFont="1" applyBorder="1" applyAlignment="1">
      <alignment horizontal="center"/>
      <protection/>
    </xf>
    <xf numFmtId="0" fontId="56" fillId="0" borderId="16" xfId="55" applyFont="1" applyFill="1" applyBorder="1" applyAlignment="1">
      <alignment horizontal="center"/>
      <protection/>
    </xf>
    <xf numFmtId="0" fontId="56" fillId="0" borderId="10" xfId="55" applyBorder="1">
      <alignment/>
      <protection/>
    </xf>
    <xf numFmtId="0" fontId="56" fillId="0" borderId="23" xfId="55" applyBorder="1">
      <alignment/>
      <protection/>
    </xf>
    <xf numFmtId="0" fontId="56" fillId="0" borderId="12" xfId="55" applyFont="1" applyFill="1" applyBorder="1" applyAlignment="1">
      <alignment horizontal="center"/>
      <protection/>
    </xf>
    <xf numFmtId="0" fontId="56" fillId="0" borderId="23" xfId="55" applyFont="1" applyBorder="1" applyAlignment="1">
      <alignment horizontal="center"/>
      <protection/>
    </xf>
    <xf numFmtId="0" fontId="56" fillId="0" borderId="23" xfId="55" applyFont="1" applyFill="1" applyBorder="1" applyAlignment="1">
      <alignment horizontal="center"/>
      <protection/>
    </xf>
    <xf numFmtId="0" fontId="62" fillId="0" borderId="0" xfId="55" applyFont="1">
      <alignment/>
      <protection/>
    </xf>
    <xf numFmtId="0" fontId="56" fillId="0" borderId="11" xfId="55" applyBorder="1">
      <alignment/>
      <protection/>
    </xf>
    <xf numFmtId="0" fontId="56" fillId="0" borderId="12" xfId="55" applyBorder="1">
      <alignment/>
      <protection/>
    </xf>
    <xf numFmtId="0" fontId="23" fillId="0" borderId="12" xfId="55" applyFont="1" applyBorder="1" applyAlignment="1">
      <alignment horizontal="center"/>
      <protection/>
    </xf>
    <xf numFmtId="0" fontId="56" fillId="0" borderId="12" xfId="55" applyFont="1" applyBorder="1" applyAlignment="1">
      <alignment horizontal="center"/>
      <protection/>
    </xf>
    <xf numFmtId="0" fontId="24" fillId="0" borderId="0" xfId="55" applyFont="1">
      <alignment/>
      <protection/>
    </xf>
    <xf numFmtId="0" fontId="63" fillId="0" borderId="0" xfId="55" applyFont="1">
      <alignment/>
      <protection/>
    </xf>
    <xf numFmtId="0" fontId="56" fillId="33" borderId="12" xfId="55" applyFont="1" applyFill="1" applyBorder="1" applyAlignment="1">
      <alignment horizontal="center"/>
      <protection/>
    </xf>
    <xf numFmtId="0" fontId="56" fillId="34" borderId="12" xfId="55" applyFont="1" applyFill="1" applyBorder="1" applyAlignment="1">
      <alignment horizontal="center"/>
      <protection/>
    </xf>
    <xf numFmtId="0" fontId="23" fillId="33" borderId="12" xfId="55" applyFont="1" applyFill="1" applyBorder="1" applyAlignment="1">
      <alignment horizontal="center"/>
      <protection/>
    </xf>
    <xf numFmtId="0" fontId="64" fillId="0" borderId="0" xfId="55" applyFont="1">
      <alignment/>
      <protection/>
    </xf>
    <xf numFmtId="0" fontId="65" fillId="0" borderId="0" xfId="55" applyFont="1">
      <alignment/>
      <protection/>
    </xf>
    <xf numFmtId="0" fontId="56" fillId="0" borderId="24" xfId="55" applyFill="1" applyBorder="1">
      <alignment/>
      <protection/>
    </xf>
    <xf numFmtId="0" fontId="56" fillId="0" borderId="16" xfId="55" applyBorder="1">
      <alignment/>
      <protection/>
    </xf>
    <xf numFmtId="0" fontId="23" fillId="0" borderId="16" xfId="55" applyFont="1" applyBorder="1" applyAlignment="1">
      <alignment horizontal="center"/>
      <protection/>
    </xf>
    <xf numFmtId="0" fontId="61" fillId="0" borderId="0" xfId="55" applyFont="1" applyFill="1" applyBorder="1">
      <alignment/>
      <protection/>
    </xf>
    <xf numFmtId="0" fontId="56" fillId="0" borderId="0" xfId="55" applyBorder="1">
      <alignment/>
      <protection/>
    </xf>
    <xf numFmtId="0" fontId="56" fillId="0" borderId="0" xfId="55" applyFont="1" applyBorder="1" applyAlignment="1">
      <alignment horizontal="center"/>
      <protection/>
    </xf>
    <xf numFmtId="0" fontId="23" fillId="0" borderId="0" xfId="55" applyFont="1" applyBorder="1" applyAlignment="1">
      <alignment horizontal="center"/>
      <protection/>
    </xf>
    <xf numFmtId="0" fontId="61" fillId="0" borderId="0" xfId="55" applyFont="1" applyBorder="1" applyAlignment="1">
      <alignment horizontal="center"/>
      <protection/>
    </xf>
    <xf numFmtId="0" fontId="61" fillId="0" borderId="0" xfId="55" applyFont="1" applyBorder="1">
      <alignment/>
      <protection/>
    </xf>
    <xf numFmtId="0" fontId="23" fillId="0" borderId="12" xfId="55" applyFont="1" applyBorder="1">
      <alignment/>
      <protection/>
    </xf>
    <xf numFmtId="0" fontId="56" fillId="0" borderId="12" xfId="55" applyFont="1" applyBorder="1" applyAlignment="1">
      <alignment horizontal="center" vertical="center"/>
      <protection/>
    </xf>
    <xf numFmtId="0" fontId="56" fillId="0" borderId="12" xfId="55" applyBorder="1" applyAlignment="1">
      <alignment horizontal="center"/>
      <protection/>
    </xf>
    <xf numFmtId="0" fontId="56" fillId="0" borderId="12" xfId="55" applyFont="1" applyBorder="1">
      <alignment/>
      <protection/>
    </xf>
    <xf numFmtId="0" fontId="23" fillId="0" borderId="12" xfId="55" applyFont="1" applyFill="1" applyBorder="1">
      <alignment/>
      <protection/>
    </xf>
    <xf numFmtId="0" fontId="56" fillId="0" borderId="0" xfId="55" applyAlignment="1">
      <alignment horizontal="center"/>
      <protection/>
    </xf>
    <xf numFmtId="16" fontId="56" fillId="0" borderId="0" xfId="55" applyNumberFormat="1">
      <alignment/>
      <protection/>
    </xf>
    <xf numFmtId="0" fontId="56" fillId="0" borderId="13" xfId="0" applyFont="1" applyBorder="1" applyAlignment="1">
      <alignment horizontal="center"/>
    </xf>
    <xf numFmtId="0" fontId="56" fillId="0" borderId="22" xfId="0" applyFont="1" applyBorder="1" applyAlignment="1">
      <alignment horizontal="center"/>
    </xf>
    <xf numFmtId="0" fontId="56" fillId="0" borderId="25" xfId="0" applyFont="1" applyBorder="1" applyAlignment="1">
      <alignment horizontal="center"/>
    </xf>
    <xf numFmtId="0" fontId="56" fillId="0" borderId="17" xfId="55" applyFont="1" applyFill="1" applyBorder="1" applyAlignment="1">
      <alignment horizontal="center"/>
      <protection/>
    </xf>
    <xf numFmtId="0" fontId="56" fillId="0" borderId="20" xfId="55" applyFont="1" applyFill="1" applyBorder="1" applyAlignment="1">
      <alignment horizontal="center"/>
      <protection/>
    </xf>
    <xf numFmtId="0" fontId="56" fillId="0" borderId="26" xfId="55" applyFont="1" applyFill="1" applyBorder="1" applyAlignment="1">
      <alignment horizontal="center"/>
      <protection/>
    </xf>
    <xf numFmtId="0" fontId="56" fillId="0" borderId="21" xfId="55" applyFont="1" applyFill="1" applyBorder="1" applyAlignment="1">
      <alignment horizontal="center"/>
      <protection/>
    </xf>
    <xf numFmtId="0" fontId="56" fillId="0" borderId="14" xfId="55" applyFont="1" applyFill="1" applyBorder="1" applyAlignment="1">
      <alignment horizontal="center"/>
      <protection/>
    </xf>
    <xf numFmtId="0" fontId="56" fillId="33" borderId="14" xfId="55" applyFont="1" applyFill="1" applyBorder="1" applyAlignment="1">
      <alignment horizontal="center"/>
      <protection/>
    </xf>
    <xf numFmtId="0" fontId="56" fillId="33" borderId="21" xfId="55" applyFont="1" applyFill="1" applyBorder="1" applyAlignment="1">
      <alignment horizontal="center"/>
      <protection/>
    </xf>
    <xf numFmtId="0" fontId="66" fillId="0" borderId="12" xfId="55" applyFont="1" applyFill="1" applyBorder="1" applyAlignment="1">
      <alignment horizontal="center"/>
      <protection/>
    </xf>
    <xf numFmtId="0" fontId="56" fillId="0" borderId="19" xfId="55" applyFont="1" applyFill="1" applyBorder="1" applyAlignment="1">
      <alignment horizontal="center"/>
      <protection/>
    </xf>
    <xf numFmtId="0" fontId="56" fillId="0" borderId="27" xfId="55" applyFont="1" applyBorder="1" applyAlignment="1">
      <alignment horizontal="center"/>
      <protection/>
    </xf>
    <xf numFmtId="0" fontId="56" fillId="0" borderId="27" xfId="55" applyFont="1" applyFill="1" applyBorder="1" applyAlignment="1">
      <alignment horizontal="center"/>
      <protection/>
    </xf>
    <xf numFmtId="0" fontId="56" fillId="0" borderId="28" xfId="55" applyFont="1" applyFill="1" applyBorder="1" applyAlignment="1">
      <alignment horizontal="center"/>
      <protection/>
    </xf>
    <xf numFmtId="0" fontId="56" fillId="0" borderId="29" xfId="55" applyBorder="1">
      <alignment/>
      <protection/>
    </xf>
    <xf numFmtId="0" fontId="56" fillId="0" borderId="30" xfId="55" applyBorder="1">
      <alignment/>
      <protection/>
    </xf>
    <xf numFmtId="0" fontId="56" fillId="0" borderId="31" xfId="55" applyBorder="1">
      <alignment/>
      <protection/>
    </xf>
    <xf numFmtId="0" fontId="56" fillId="0" borderId="32" xfId="55" applyFont="1" applyBorder="1" applyAlignment="1">
      <alignment horizontal="center"/>
      <protection/>
    </xf>
    <xf numFmtId="0" fontId="56" fillId="0" borderId="13" xfId="55" applyBorder="1">
      <alignment/>
      <protection/>
    </xf>
    <xf numFmtId="0" fontId="56" fillId="0" borderId="22" xfId="55" applyBorder="1">
      <alignment/>
      <protection/>
    </xf>
    <xf numFmtId="0" fontId="56" fillId="0" borderId="22" xfId="55" applyFont="1" applyBorder="1">
      <alignment/>
      <protection/>
    </xf>
    <xf numFmtId="0" fontId="56" fillId="0" borderId="25" xfId="55" applyFont="1" applyBorder="1">
      <alignment/>
      <protection/>
    </xf>
    <xf numFmtId="0" fontId="56" fillId="0" borderId="15" xfId="55" applyBorder="1">
      <alignment/>
      <protection/>
    </xf>
    <xf numFmtId="0" fontId="56" fillId="0" borderId="17" xfId="55" applyBorder="1">
      <alignment/>
      <protection/>
    </xf>
    <xf numFmtId="0" fontId="56" fillId="34" borderId="11" xfId="0" applyFont="1" applyFill="1" applyBorder="1" applyAlignment="1">
      <alignment horizontal="center"/>
    </xf>
    <xf numFmtId="0" fontId="56" fillId="35" borderId="10" xfId="0" applyFont="1" applyFill="1" applyBorder="1" applyAlignment="1">
      <alignment horizontal="center"/>
    </xf>
    <xf numFmtId="0" fontId="56" fillId="0" borderId="15" xfId="0" applyFont="1" applyFill="1" applyBorder="1" applyAlignment="1">
      <alignment horizontal="center"/>
    </xf>
    <xf numFmtId="0" fontId="56" fillId="0" borderId="13" xfId="0" applyFont="1" applyFill="1" applyBorder="1" applyAlignment="1">
      <alignment horizontal="center"/>
    </xf>
    <xf numFmtId="0" fontId="56" fillId="0" borderId="11" xfId="0" applyFont="1" applyFill="1" applyBorder="1" applyAlignment="1">
      <alignment horizontal="center"/>
    </xf>
    <xf numFmtId="164" fontId="61" fillId="0" borderId="15" xfId="0" applyNumberFormat="1" applyFont="1" applyFill="1" applyBorder="1" applyAlignment="1">
      <alignment horizontal="center"/>
    </xf>
    <xf numFmtId="164" fontId="61" fillId="0" borderId="32" xfId="0" applyNumberFormat="1" applyFont="1" applyFill="1" applyBorder="1" applyAlignment="1">
      <alignment horizontal="center"/>
    </xf>
    <xf numFmtId="164" fontId="56" fillId="0" borderId="27" xfId="0" applyNumberFormat="1" applyFont="1" applyFill="1" applyBorder="1" applyAlignment="1">
      <alignment horizontal="center"/>
    </xf>
    <xf numFmtId="164" fontId="56" fillId="0" borderId="28" xfId="0" applyNumberFormat="1" applyFont="1" applyFill="1" applyBorder="1" applyAlignment="1">
      <alignment horizontal="center"/>
    </xf>
    <xf numFmtId="164" fontId="56" fillId="0" borderId="32" xfId="0" applyNumberFormat="1" applyFont="1" applyFill="1" applyBorder="1" applyAlignment="1">
      <alignment horizontal="center"/>
    </xf>
    <xf numFmtId="0" fontId="56" fillId="0" borderId="12" xfId="0" applyFont="1" applyBorder="1" applyAlignment="1">
      <alignment horizontal="right"/>
    </xf>
    <xf numFmtId="0" fontId="56" fillId="0" borderId="14" xfId="0" applyFont="1" applyBorder="1" applyAlignment="1">
      <alignment horizontal="right"/>
    </xf>
    <xf numFmtId="0" fontId="56" fillId="0" borderId="16" xfId="0" applyFont="1" applyBorder="1" applyAlignment="1">
      <alignment horizontal="right"/>
    </xf>
    <xf numFmtId="0" fontId="56" fillId="0" borderId="17" xfId="0" applyFont="1" applyBorder="1" applyAlignment="1">
      <alignment horizontal="right"/>
    </xf>
    <xf numFmtId="164" fontId="56" fillId="0" borderId="33" xfId="0" applyNumberFormat="1" applyFont="1" applyFill="1" applyBorder="1" applyAlignment="1">
      <alignment horizontal="center"/>
    </xf>
    <xf numFmtId="0" fontId="56" fillId="0" borderId="21" xfId="0" applyFont="1" applyBorder="1" applyAlignment="1">
      <alignment horizontal="right"/>
    </xf>
    <xf numFmtId="0" fontId="56" fillId="0" borderId="19" xfId="0" applyFont="1" applyBorder="1" applyAlignment="1">
      <alignment horizontal="right"/>
    </xf>
    <xf numFmtId="164" fontId="56" fillId="0" borderId="34" xfId="0" applyNumberFormat="1" applyFont="1" applyFill="1" applyBorder="1" applyAlignment="1">
      <alignment horizontal="center"/>
    </xf>
    <xf numFmtId="0" fontId="56" fillId="0" borderId="35" xfId="0" applyFont="1" applyBorder="1" applyAlignment="1">
      <alignment horizontal="right"/>
    </xf>
    <xf numFmtId="0" fontId="56" fillId="0" borderId="36" xfId="0" applyFont="1" applyBorder="1" applyAlignment="1">
      <alignment horizontal="right"/>
    </xf>
    <xf numFmtId="0" fontId="61" fillId="0" borderId="37" xfId="0" applyFont="1" applyBorder="1" applyAlignment="1">
      <alignment horizontal="right"/>
    </xf>
    <xf numFmtId="0" fontId="61" fillId="0" borderId="38" xfId="0" applyFont="1" applyBorder="1" applyAlignment="1">
      <alignment horizontal="right"/>
    </xf>
    <xf numFmtId="0" fontId="61" fillId="0" borderId="39" xfId="0" applyFont="1" applyBorder="1" applyAlignment="1">
      <alignment horizontal="right"/>
    </xf>
    <xf numFmtId="164" fontId="56" fillId="0" borderId="16" xfId="0" applyNumberFormat="1" applyFont="1" applyFill="1" applyBorder="1" applyAlignment="1">
      <alignment horizontal="center"/>
    </xf>
    <xf numFmtId="0" fontId="56" fillId="0" borderId="22" xfId="0" applyFont="1" applyFill="1" applyBorder="1" applyAlignment="1">
      <alignment horizontal="center"/>
    </xf>
    <xf numFmtId="0" fontId="56" fillId="0" borderId="12" xfId="0" applyFont="1" applyFill="1" applyBorder="1" applyAlignment="1">
      <alignment horizontal="center"/>
    </xf>
    <xf numFmtId="0" fontId="56" fillId="0" borderId="16" xfId="0" applyFont="1" applyFill="1" applyBorder="1" applyAlignment="1">
      <alignment horizontal="center"/>
    </xf>
    <xf numFmtId="0" fontId="56" fillId="0" borderId="23" xfId="0" applyFont="1" applyFill="1" applyBorder="1" applyAlignment="1">
      <alignment horizontal="center"/>
    </xf>
    <xf numFmtId="0" fontId="56" fillId="35" borderId="16" xfId="0" applyFont="1" applyFill="1" applyBorder="1" applyAlignment="1">
      <alignment horizontal="center"/>
    </xf>
    <xf numFmtId="0" fontId="56" fillId="35" borderId="22" xfId="0" applyFont="1" applyFill="1" applyBorder="1" applyAlignment="1">
      <alignment horizontal="center"/>
    </xf>
    <xf numFmtId="0" fontId="56" fillId="35" borderId="12" xfId="0" applyFont="1" applyFill="1" applyBorder="1" applyAlignment="1">
      <alignment horizontal="center"/>
    </xf>
    <xf numFmtId="0" fontId="56" fillId="35" borderId="14" xfId="0" applyFont="1" applyFill="1" applyBorder="1" applyAlignment="1">
      <alignment horizontal="center"/>
    </xf>
    <xf numFmtId="0" fontId="56" fillId="34" borderId="14" xfId="0" applyFont="1" applyFill="1" applyBorder="1" applyAlignment="1">
      <alignment horizontal="center"/>
    </xf>
    <xf numFmtId="0" fontId="56" fillId="0" borderId="14" xfId="0" applyFont="1" applyFill="1" applyBorder="1" applyAlignment="1">
      <alignment horizontal="center"/>
    </xf>
    <xf numFmtId="0" fontId="56" fillId="0" borderId="17" xfId="0" applyFont="1" applyFill="1" applyBorder="1" applyAlignment="1">
      <alignment horizontal="center"/>
    </xf>
    <xf numFmtId="0" fontId="56" fillId="0" borderId="25" xfId="0" applyFont="1" applyFill="1" applyBorder="1" applyAlignment="1">
      <alignment horizontal="center"/>
    </xf>
    <xf numFmtId="0" fontId="56" fillId="0" borderId="26" xfId="0" applyFont="1" applyFill="1" applyBorder="1" applyAlignment="1">
      <alignment horizontal="center"/>
    </xf>
    <xf numFmtId="164" fontId="56" fillId="0" borderId="17" xfId="0" applyNumberFormat="1" applyFont="1" applyFill="1" applyBorder="1" applyAlignment="1">
      <alignment horizontal="center"/>
    </xf>
    <xf numFmtId="164" fontId="56" fillId="0" borderId="15" xfId="0" applyNumberFormat="1" applyFont="1" applyFill="1" applyBorder="1" applyAlignment="1">
      <alignment horizontal="center"/>
    </xf>
    <xf numFmtId="0" fontId="56" fillId="0" borderId="10" xfId="0" applyFont="1" applyFill="1" applyBorder="1" applyAlignment="1">
      <alignment horizontal="center"/>
    </xf>
    <xf numFmtId="0" fontId="56" fillId="35" borderId="11" xfId="0" applyFont="1" applyFill="1" applyBorder="1" applyAlignment="1">
      <alignment horizontal="center"/>
    </xf>
    <xf numFmtId="0" fontId="56" fillId="34" borderId="12" xfId="0" applyFont="1" applyFill="1" applyBorder="1" applyAlignment="1">
      <alignment horizontal="center"/>
    </xf>
    <xf numFmtId="0" fontId="56" fillId="34" borderId="16" xfId="0" applyFont="1" applyFill="1" applyBorder="1" applyAlignment="1">
      <alignment horizontal="center"/>
    </xf>
    <xf numFmtId="0" fontId="56" fillId="35" borderId="23" xfId="0" applyFont="1" applyFill="1" applyBorder="1" applyAlignment="1">
      <alignment horizontal="center"/>
    </xf>
    <xf numFmtId="0" fontId="56" fillId="0" borderId="20" xfId="0" applyFont="1" applyFill="1" applyBorder="1" applyAlignment="1">
      <alignment horizontal="center"/>
    </xf>
    <xf numFmtId="0" fontId="29" fillId="0" borderId="23" xfId="0" applyFont="1" applyFill="1" applyBorder="1" applyAlignment="1">
      <alignment horizontal="center"/>
    </xf>
    <xf numFmtId="0" fontId="67" fillId="36" borderId="23" xfId="0" applyFont="1" applyFill="1" applyBorder="1" applyAlignment="1">
      <alignment/>
    </xf>
    <xf numFmtId="0" fontId="67" fillId="36" borderId="20" xfId="0" applyFont="1" applyFill="1" applyBorder="1" applyAlignment="1">
      <alignment/>
    </xf>
    <xf numFmtId="0" fontId="67" fillId="36" borderId="26" xfId="0" applyFont="1" applyFill="1" applyBorder="1" applyAlignment="1">
      <alignment/>
    </xf>
    <xf numFmtId="0" fontId="56" fillId="33" borderId="16" xfId="0" applyFont="1" applyFill="1" applyBorder="1" applyAlignment="1">
      <alignment horizontal="center"/>
    </xf>
    <xf numFmtId="0" fontId="56" fillId="33" borderId="12" xfId="0" applyFont="1" applyFill="1" applyBorder="1" applyAlignment="1">
      <alignment horizontal="center"/>
    </xf>
    <xf numFmtId="0" fontId="56" fillId="34" borderId="22" xfId="0" applyFont="1" applyFill="1" applyBorder="1" applyAlignment="1">
      <alignment horizontal="center"/>
    </xf>
    <xf numFmtId="164" fontId="56" fillId="0" borderId="19" xfId="0" applyNumberFormat="1" applyFont="1" applyFill="1" applyBorder="1" applyAlignment="1">
      <alignment horizontal="center"/>
    </xf>
    <xf numFmtId="0" fontId="56" fillId="0" borderId="21" xfId="0" applyFont="1" applyFill="1" applyBorder="1" applyAlignment="1">
      <alignment horizontal="center"/>
    </xf>
    <xf numFmtId="0" fontId="56" fillId="0" borderId="19" xfId="0" applyFont="1" applyFill="1" applyBorder="1" applyAlignment="1">
      <alignment horizontal="center"/>
    </xf>
    <xf numFmtId="0" fontId="56" fillId="0" borderId="18" xfId="0" applyFont="1" applyFill="1" applyBorder="1" applyAlignment="1">
      <alignment horizontal="center"/>
    </xf>
    <xf numFmtId="0" fontId="56" fillId="34" borderId="21" xfId="0" applyFont="1" applyFill="1" applyBorder="1" applyAlignment="1">
      <alignment horizontal="center"/>
    </xf>
    <xf numFmtId="0" fontId="56" fillId="35" borderId="21" xfId="0" applyFont="1" applyFill="1" applyBorder="1" applyAlignment="1">
      <alignment horizontal="center"/>
    </xf>
    <xf numFmtId="0" fontId="68" fillId="0" borderId="11" xfId="0" applyFont="1" applyBorder="1" applyAlignment="1">
      <alignment/>
    </xf>
    <xf numFmtId="0" fontId="68" fillId="0" borderId="21" xfId="0" applyFont="1" applyBorder="1" applyAlignment="1">
      <alignment/>
    </xf>
    <xf numFmtId="0" fontId="68" fillId="0" borderId="13" xfId="0" applyFont="1" applyBorder="1" applyAlignment="1">
      <alignment/>
    </xf>
    <xf numFmtId="0" fontId="68" fillId="0" borderId="18" xfId="0" applyFont="1" applyBorder="1" applyAlignment="1">
      <alignment/>
    </xf>
    <xf numFmtId="0" fontId="66" fillId="0" borderId="11" xfId="0" applyFont="1" applyBorder="1" applyAlignment="1">
      <alignment/>
    </xf>
    <xf numFmtId="0" fontId="66" fillId="0" borderId="21" xfId="0" applyFont="1" applyBorder="1" applyAlignment="1">
      <alignment/>
    </xf>
    <xf numFmtId="0" fontId="68" fillId="0" borderId="15" xfId="0" applyFont="1" applyBorder="1" applyAlignment="1">
      <alignment/>
    </xf>
    <xf numFmtId="0" fontId="68" fillId="0" borderId="19" xfId="0" applyFont="1" applyBorder="1" applyAlignment="1">
      <alignment/>
    </xf>
    <xf numFmtId="0" fontId="66" fillId="0" borderId="13" xfId="0" applyFont="1" applyFill="1" applyBorder="1" applyAlignment="1">
      <alignment/>
    </xf>
    <xf numFmtId="0" fontId="66" fillId="0" borderId="18" xfId="0" applyFont="1" applyFill="1" applyBorder="1" applyAlignment="1">
      <alignment/>
    </xf>
    <xf numFmtId="0" fontId="66" fillId="0" borderId="13" xfId="0" applyFont="1" applyBorder="1" applyAlignment="1">
      <alignment/>
    </xf>
    <xf numFmtId="0" fontId="66" fillId="0" borderId="18" xfId="0" applyFont="1" applyBorder="1" applyAlignment="1">
      <alignment/>
    </xf>
    <xf numFmtId="0" fontId="68" fillId="0" borderId="10" xfId="0" applyFont="1" applyBorder="1" applyAlignment="1">
      <alignment/>
    </xf>
    <xf numFmtId="0" fontId="68" fillId="0" borderId="20" xfId="0" applyFont="1" applyBorder="1" applyAlignment="1">
      <alignment/>
    </xf>
    <xf numFmtId="0" fontId="56" fillId="0" borderId="12" xfId="0" applyFont="1" applyBorder="1" applyAlignment="1">
      <alignment/>
    </xf>
    <xf numFmtId="0" fontId="56" fillId="35" borderId="25" xfId="0" applyFont="1" applyFill="1" applyBorder="1" applyAlignment="1">
      <alignment horizontal="center"/>
    </xf>
    <xf numFmtId="164" fontId="66" fillId="0" borderId="16" xfId="0" applyNumberFormat="1" applyFont="1" applyFill="1" applyBorder="1" applyAlignment="1">
      <alignment horizontal="center"/>
    </xf>
    <xf numFmtId="0" fontId="66" fillId="0" borderId="12" xfId="0" applyFont="1" applyFill="1" applyBorder="1" applyAlignment="1">
      <alignment horizontal="center"/>
    </xf>
    <xf numFmtId="0" fontId="66" fillId="0" borderId="16" xfId="0" applyFont="1" applyFill="1" applyBorder="1" applyAlignment="1">
      <alignment horizontal="center"/>
    </xf>
    <xf numFmtId="0" fontId="66" fillId="0" borderId="22" xfId="0" applyFont="1" applyFill="1" applyBorder="1" applyAlignment="1">
      <alignment horizontal="center"/>
    </xf>
    <xf numFmtId="0" fontId="66" fillId="0" borderId="23" xfId="0" applyFont="1" applyFill="1" applyBorder="1" applyAlignment="1">
      <alignment horizontal="center"/>
    </xf>
    <xf numFmtId="164" fontId="66" fillId="0" borderId="27" xfId="0" applyNumberFormat="1" applyFont="1" applyFill="1" applyBorder="1" applyAlignment="1">
      <alignment horizontal="center"/>
    </xf>
    <xf numFmtId="0" fontId="66" fillId="0" borderId="12" xfId="0" applyFont="1" applyBorder="1" applyAlignment="1">
      <alignment horizontal="right"/>
    </xf>
    <xf numFmtId="0" fontId="66" fillId="0" borderId="16" xfId="0" applyFont="1" applyBorder="1" applyAlignment="1">
      <alignment horizontal="right"/>
    </xf>
    <xf numFmtId="0" fontId="68" fillId="0" borderId="0" xfId="0" applyFont="1" applyAlignment="1">
      <alignment horizontal="center"/>
    </xf>
    <xf numFmtId="0" fontId="66" fillId="0" borderId="0" xfId="0" applyFont="1" applyAlignment="1">
      <alignment horizontal="center"/>
    </xf>
    <xf numFmtId="0" fontId="61" fillId="0" borderId="0" xfId="0" applyFont="1" applyFill="1" applyBorder="1" applyAlignment="1">
      <alignment horizontal="left"/>
    </xf>
    <xf numFmtId="164" fontId="56" fillId="0" borderId="13" xfId="0" applyNumberFormat="1" applyFont="1" applyFill="1" applyBorder="1" applyAlignment="1">
      <alignment horizontal="center"/>
    </xf>
    <xf numFmtId="164" fontId="56" fillId="0" borderId="22" xfId="0" applyNumberFormat="1" applyFont="1" applyFill="1" applyBorder="1" applyAlignment="1">
      <alignment horizontal="center"/>
    </xf>
    <xf numFmtId="164" fontId="56" fillId="0" borderId="25" xfId="0" applyNumberFormat="1" applyFont="1" applyFill="1" applyBorder="1" applyAlignment="1">
      <alignment horizontal="center"/>
    </xf>
    <xf numFmtId="0" fontId="61" fillId="0" borderId="40" xfId="0" applyFont="1" applyBorder="1" applyAlignment="1">
      <alignment/>
    </xf>
    <xf numFmtId="0" fontId="61" fillId="0" borderId="41" xfId="0" applyFont="1" applyBorder="1" applyAlignment="1">
      <alignment/>
    </xf>
    <xf numFmtId="0" fontId="56" fillId="0" borderId="14" xfId="0" applyFont="1" applyBorder="1" applyAlignment="1">
      <alignment/>
    </xf>
    <xf numFmtId="0" fontId="61" fillId="0" borderId="11" xfId="0" applyFont="1" applyBorder="1" applyAlignment="1">
      <alignment/>
    </xf>
    <xf numFmtId="0" fontId="56" fillId="0" borderId="16" xfId="0" applyFont="1" applyBorder="1" applyAlignment="1">
      <alignment/>
    </xf>
    <xf numFmtId="0" fontId="56" fillId="0" borderId="17" xfId="0" applyFont="1" applyBorder="1" applyAlignment="1">
      <alignment/>
    </xf>
    <xf numFmtId="164" fontId="56" fillId="0" borderId="18" xfId="0" applyNumberFormat="1" applyFont="1" applyFill="1" applyBorder="1" applyAlignment="1">
      <alignment horizontal="center"/>
    </xf>
    <xf numFmtId="0" fontId="61" fillId="0" borderId="29" xfId="0" applyFont="1" applyBorder="1" applyAlignment="1">
      <alignment horizontal="left"/>
    </xf>
    <xf numFmtId="164" fontId="56" fillId="0" borderId="29" xfId="0" applyNumberFormat="1" applyFont="1" applyFill="1" applyBorder="1" applyAlignment="1">
      <alignment horizontal="center"/>
    </xf>
    <xf numFmtId="164" fontId="56" fillId="0" borderId="30" xfId="0" applyNumberFormat="1" applyFont="1" applyFill="1" applyBorder="1" applyAlignment="1">
      <alignment horizontal="center"/>
    </xf>
    <xf numFmtId="164" fontId="56" fillId="0" borderId="31" xfId="0" applyNumberFormat="1" applyFont="1" applyFill="1" applyBorder="1" applyAlignment="1">
      <alignment horizontal="center"/>
    </xf>
    <xf numFmtId="164" fontId="56" fillId="0" borderId="42" xfId="0" applyNumberFormat="1" applyFont="1" applyFill="1" applyBorder="1" applyAlignment="1">
      <alignment horizontal="center"/>
    </xf>
    <xf numFmtId="0" fontId="56" fillId="0" borderId="35" xfId="0" applyFont="1" applyFill="1" applyBorder="1" applyAlignment="1">
      <alignment horizontal="center"/>
    </xf>
    <xf numFmtId="0" fontId="56" fillId="0" borderId="35" xfId="0" applyFont="1" applyBorder="1" applyAlignment="1">
      <alignment horizontal="center"/>
    </xf>
    <xf numFmtId="0" fontId="56" fillId="0" borderId="36" xfId="0" applyFont="1" applyFill="1" applyBorder="1" applyAlignment="1">
      <alignment horizontal="center"/>
    </xf>
    <xf numFmtId="0" fontId="61" fillId="0" borderId="31" xfId="0" applyFont="1" applyBorder="1" applyAlignment="1">
      <alignment horizontal="left"/>
    </xf>
    <xf numFmtId="0" fontId="68" fillId="0" borderId="14" xfId="0" applyFont="1" applyBorder="1" applyAlignment="1">
      <alignment/>
    </xf>
    <xf numFmtId="0" fontId="66" fillId="0" borderId="14" xfId="0" applyFont="1" applyBorder="1" applyAlignment="1">
      <alignment/>
    </xf>
    <xf numFmtId="0" fontId="61" fillId="0" borderId="41" xfId="0" applyFont="1" applyBorder="1" applyAlignment="1">
      <alignment horizontal="center"/>
    </xf>
    <xf numFmtId="0" fontId="61" fillId="0" borderId="43" xfId="0" applyFont="1" applyBorder="1" applyAlignment="1">
      <alignment horizontal="right"/>
    </xf>
    <xf numFmtId="0" fontId="61" fillId="0" borderId="44" xfId="0" applyFont="1" applyBorder="1" applyAlignment="1">
      <alignment horizontal="right"/>
    </xf>
    <xf numFmtId="0" fontId="61" fillId="0" borderId="45" xfId="0" applyFont="1" applyBorder="1" applyAlignment="1">
      <alignment horizontal="right"/>
    </xf>
    <xf numFmtId="0" fontId="56" fillId="0" borderId="11" xfId="0" applyFont="1" applyBorder="1" applyAlignment="1">
      <alignment horizontal="right"/>
    </xf>
    <xf numFmtId="0" fontId="56" fillId="0" borderId="15" xfId="0" applyFont="1" applyBorder="1" applyAlignment="1">
      <alignment horizontal="right"/>
    </xf>
    <xf numFmtId="164" fontId="56" fillId="0" borderId="46" xfId="0" applyNumberFormat="1" applyFont="1" applyFill="1" applyBorder="1" applyAlignment="1">
      <alignment horizontal="center"/>
    </xf>
    <xf numFmtId="0" fontId="56" fillId="0" borderId="10" xfId="0" applyFont="1" applyBorder="1" applyAlignment="1">
      <alignment horizontal="center"/>
    </xf>
    <xf numFmtId="0" fontId="56" fillId="0" borderId="23" xfId="0" applyFont="1" applyBorder="1" applyAlignment="1">
      <alignment horizontal="center"/>
    </xf>
    <xf numFmtId="0" fontId="56" fillId="0" borderId="26" xfId="0" applyFont="1" applyBorder="1" applyAlignment="1">
      <alignment horizontal="center"/>
    </xf>
    <xf numFmtId="0" fontId="61" fillId="0" borderId="29" xfId="0" applyFont="1" applyBorder="1" applyAlignment="1">
      <alignment horizontal="center"/>
    </xf>
    <xf numFmtId="0" fontId="61" fillId="0" borderId="47" xfId="0" applyFont="1" applyBorder="1" applyAlignment="1">
      <alignment horizontal="center"/>
    </xf>
    <xf numFmtId="0" fontId="68" fillId="0" borderId="25" xfId="0" applyFont="1" applyBorder="1" applyAlignment="1">
      <alignment/>
    </xf>
    <xf numFmtId="0" fontId="56" fillId="0" borderId="46" xfId="0" applyFont="1" applyFill="1" applyBorder="1" applyAlignment="1">
      <alignment horizontal="center"/>
    </xf>
    <xf numFmtId="0" fontId="68" fillId="0" borderId="17" xfId="0" applyFont="1" applyBorder="1" applyAlignment="1">
      <alignment/>
    </xf>
    <xf numFmtId="0" fontId="66" fillId="0" borderId="15" xfId="0" applyFont="1" applyFill="1" applyBorder="1" applyAlignment="1">
      <alignment/>
    </xf>
    <xf numFmtId="0" fontId="66" fillId="0" borderId="17" xfId="0" applyFont="1" applyFill="1" applyBorder="1" applyAlignment="1">
      <alignment/>
    </xf>
    <xf numFmtId="0" fontId="56" fillId="0" borderId="36" xfId="0" applyFont="1" applyBorder="1" applyAlignment="1">
      <alignment horizontal="center"/>
    </xf>
    <xf numFmtId="0" fontId="66" fillId="0" borderId="25" xfId="0" applyFont="1" applyBorder="1" applyAlignment="1">
      <alignment/>
    </xf>
    <xf numFmtId="0" fontId="56" fillId="0" borderId="46" xfId="0" applyFont="1" applyBorder="1" applyAlignment="1">
      <alignment horizontal="center"/>
    </xf>
    <xf numFmtId="0" fontId="56" fillId="0" borderId="24" xfId="0" applyFont="1" applyFill="1" applyBorder="1" applyAlignment="1">
      <alignment/>
    </xf>
    <xf numFmtId="0" fontId="56" fillId="0" borderId="48" xfId="0" applyFont="1" applyBorder="1" applyAlignment="1">
      <alignment/>
    </xf>
    <xf numFmtId="0" fontId="56" fillId="0" borderId="49" xfId="0" applyFont="1" applyFill="1" applyBorder="1" applyAlignment="1">
      <alignment horizontal="center"/>
    </xf>
    <xf numFmtId="0" fontId="56" fillId="0" borderId="50" xfId="0" applyFont="1" applyFill="1" applyBorder="1" applyAlignment="1">
      <alignment horizontal="center"/>
    </xf>
    <xf numFmtId="0" fontId="56" fillId="0" borderId="24" xfId="0" applyFont="1" applyFill="1" applyBorder="1" applyAlignment="1">
      <alignment horizontal="center"/>
    </xf>
    <xf numFmtId="0" fontId="56" fillId="0" borderId="48" xfId="0" applyFont="1" applyFill="1" applyBorder="1" applyAlignment="1">
      <alignment horizontal="center"/>
    </xf>
    <xf numFmtId="0" fontId="56" fillId="0" borderId="32" xfId="0" applyFont="1" applyBorder="1" applyAlignment="1">
      <alignment/>
    </xf>
    <xf numFmtId="0" fontId="56" fillId="0" borderId="33" xfId="0" applyFont="1" applyBorder="1" applyAlignment="1">
      <alignment/>
    </xf>
    <xf numFmtId="0" fontId="56" fillId="0" borderId="32" xfId="0" applyFont="1" applyBorder="1" applyAlignment="1">
      <alignment horizontal="center"/>
    </xf>
    <xf numFmtId="0" fontId="56" fillId="0" borderId="27" xfId="0" applyFont="1" applyBorder="1" applyAlignment="1">
      <alignment horizontal="center"/>
    </xf>
    <xf numFmtId="0" fontId="56" fillId="0" borderId="28" xfId="0" applyFont="1" applyBorder="1" applyAlignment="1">
      <alignment horizontal="center"/>
    </xf>
    <xf numFmtId="0" fontId="56" fillId="0" borderId="24" xfId="0" applyFont="1" applyBorder="1" applyAlignment="1">
      <alignment/>
    </xf>
    <xf numFmtId="0" fontId="56" fillId="0" borderId="51" xfId="0" applyFont="1" applyBorder="1" applyAlignment="1">
      <alignment/>
    </xf>
    <xf numFmtId="0" fontId="56" fillId="0" borderId="50" xfId="0" applyFont="1" applyBorder="1" applyAlignment="1">
      <alignment/>
    </xf>
    <xf numFmtId="0" fontId="56" fillId="35" borderId="46" xfId="0" applyFont="1" applyFill="1" applyBorder="1" applyAlignment="1">
      <alignment horizontal="center"/>
    </xf>
    <xf numFmtId="0" fontId="56" fillId="36" borderId="12" xfId="0" applyFont="1" applyFill="1" applyBorder="1" applyAlignment="1">
      <alignment horizontal="center"/>
    </xf>
    <xf numFmtId="164" fontId="61" fillId="0" borderId="30" xfId="0" applyNumberFormat="1" applyFont="1" applyFill="1" applyBorder="1" applyAlignment="1">
      <alignment horizontal="center"/>
    </xf>
    <xf numFmtId="164" fontId="56" fillId="0" borderId="47" xfId="0" applyNumberFormat="1" applyFont="1" applyFill="1" applyBorder="1" applyAlignment="1">
      <alignment horizontal="center"/>
    </xf>
    <xf numFmtId="0" fontId="56" fillId="34" borderId="18" xfId="0" applyFont="1" applyFill="1" applyBorder="1" applyAlignment="1">
      <alignment horizontal="center"/>
    </xf>
    <xf numFmtId="0" fontId="56" fillId="36" borderId="21" xfId="0" applyFont="1" applyFill="1" applyBorder="1" applyAlignment="1">
      <alignment horizontal="center"/>
    </xf>
    <xf numFmtId="0" fontId="56" fillId="0" borderId="51" xfId="0" applyFont="1" applyFill="1" applyBorder="1" applyAlignment="1">
      <alignment horizontal="center"/>
    </xf>
    <xf numFmtId="0" fontId="56" fillId="35" borderId="15" xfId="0" applyFont="1" applyFill="1" applyBorder="1" applyAlignment="1">
      <alignment horizontal="center"/>
    </xf>
    <xf numFmtId="0" fontId="56" fillId="36" borderId="16" xfId="0" applyFont="1" applyFill="1" applyBorder="1" applyAlignment="1">
      <alignment horizontal="center"/>
    </xf>
    <xf numFmtId="0" fontId="56" fillId="36" borderId="15" xfId="0" applyFont="1" applyFill="1" applyBorder="1" applyAlignment="1">
      <alignment horizontal="center"/>
    </xf>
    <xf numFmtId="0" fontId="56" fillId="0" borderId="52" xfId="0" applyFont="1" applyBorder="1" applyAlignment="1">
      <alignment/>
    </xf>
    <xf numFmtId="0" fontId="56" fillId="0" borderId="53" xfId="0" applyFont="1" applyBorder="1" applyAlignment="1">
      <alignment/>
    </xf>
    <xf numFmtId="49" fontId="56" fillId="0" borderId="0" xfId="0" applyNumberFormat="1" applyFont="1" applyAlignment="1">
      <alignment/>
    </xf>
    <xf numFmtId="49" fontId="56" fillId="0" borderId="0" xfId="0" applyNumberFormat="1" applyFont="1" applyAlignment="1">
      <alignment/>
    </xf>
    <xf numFmtId="49" fontId="0" fillId="0" borderId="0" xfId="0" applyNumberFormat="1" applyAlignment="1">
      <alignment/>
    </xf>
    <xf numFmtId="0" fontId="23" fillId="0" borderId="0" xfId="0" applyFont="1" applyAlignment="1">
      <alignment horizontal="center"/>
    </xf>
    <xf numFmtId="164" fontId="56" fillId="0" borderId="54" xfId="0" applyNumberFormat="1" applyFont="1" applyFill="1" applyBorder="1" applyAlignment="1">
      <alignment horizontal="center"/>
    </xf>
    <xf numFmtId="0" fontId="23" fillId="0" borderId="11" xfId="0" applyFont="1" applyBorder="1" applyAlignment="1">
      <alignment/>
    </xf>
    <xf numFmtId="0" fontId="23" fillId="0" borderId="14" xfId="0" applyFont="1" applyBorder="1" applyAlignment="1">
      <alignment/>
    </xf>
    <xf numFmtId="0" fontId="66" fillId="0" borderId="15" xfId="0" applyFont="1" applyBorder="1" applyAlignment="1">
      <alignment/>
    </xf>
    <xf numFmtId="0" fontId="66" fillId="0" borderId="17" xfId="0" applyFont="1" applyBorder="1" applyAlignment="1">
      <alignment/>
    </xf>
    <xf numFmtId="0" fontId="66" fillId="0" borderId="25" xfId="0" applyFont="1" applyFill="1" applyBorder="1" applyAlignment="1">
      <alignment/>
    </xf>
    <xf numFmtId="0" fontId="56" fillId="0" borderId="25" xfId="0" applyFont="1" applyBorder="1" applyAlignment="1">
      <alignment/>
    </xf>
    <xf numFmtId="0" fontId="56" fillId="35" borderId="13" xfId="0" applyFont="1" applyFill="1" applyBorder="1" applyAlignment="1">
      <alignment horizontal="center"/>
    </xf>
    <xf numFmtId="0" fontId="56" fillId="0" borderId="13" xfId="0" applyFont="1" applyBorder="1" applyAlignment="1">
      <alignment horizontal="right"/>
    </xf>
    <xf numFmtId="0" fontId="56" fillId="0" borderId="22" xfId="0" applyFont="1" applyBorder="1" applyAlignment="1">
      <alignment horizontal="right"/>
    </xf>
    <xf numFmtId="0" fontId="56" fillId="0" borderId="25" xfId="0" applyFont="1" applyBorder="1" applyAlignment="1">
      <alignment horizontal="right"/>
    </xf>
    <xf numFmtId="0" fontId="56" fillId="35" borderId="17" xfId="0" applyFont="1" applyFill="1" applyBorder="1" applyAlignment="1">
      <alignment horizontal="center"/>
    </xf>
    <xf numFmtId="0" fontId="56" fillId="36" borderId="11" xfId="0" applyFont="1" applyFill="1" applyBorder="1" applyAlignment="1">
      <alignment horizontal="center"/>
    </xf>
    <xf numFmtId="0" fontId="56" fillId="33" borderId="13" xfId="0" applyFont="1" applyFill="1" applyBorder="1" applyAlignment="1">
      <alignment horizontal="center"/>
    </xf>
    <xf numFmtId="0" fontId="56" fillId="34" borderId="17" xfId="0" applyFont="1" applyFill="1" applyBorder="1" applyAlignment="1">
      <alignment horizontal="center"/>
    </xf>
    <xf numFmtId="0" fontId="56" fillId="36" borderId="14" xfId="0" applyFont="1" applyFill="1" applyBorder="1" applyAlignment="1">
      <alignment horizontal="center"/>
    </xf>
    <xf numFmtId="49" fontId="56" fillId="0" borderId="0" xfId="0" applyNumberFormat="1" applyFont="1" applyAlignment="1" quotePrefix="1">
      <alignment/>
    </xf>
    <xf numFmtId="164" fontId="56" fillId="37" borderId="54" xfId="0" applyNumberFormat="1" applyFont="1" applyFill="1" applyBorder="1" applyAlignment="1">
      <alignment horizontal="center"/>
    </xf>
    <xf numFmtId="0" fontId="56" fillId="37" borderId="25" xfId="0" applyFont="1" applyFill="1" applyBorder="1" applyAlignment="1">
      <alignment horizontal="center"/>
    </xf>
    <xf numFmtId="0" fontId="56" fillId="37" borderId="14" xfId="0" applyFont="1" applyFill="1" applyBorder="1" applyAlignment="1">
      <alignment horizontal="center"/>
    </xf>
    <xf numFmtId="0" fontId="56" fillId="37" borderId="17" xfId="0" applyFont="1" applyFill="1" applyBorder="1" applyAlignment="1">
      <alignment horizontal="center"/>
    </xf>
    <xf numFmtId="0" fontId="56" fillId="37" borderId="48" xfId="0" applyFont="1" applyFill="1" applyBorder="1" applyAlignment="1">
      <alignment horizontal="center"/>
    </xf>
    <xf numFmtId="165" fontId="61" fillId="0" borderId="55" xfId="0" applyNumberFormat="1" applyFont="1" applyBorder="1" applyAlignment="1">
      <alignment horizontal="center"/>
    </xf>
    <xf numFmtId="165" fontId="59" fillId="0" borderId="56" xfId="0" applyNumberFormat="1" applyFont="1" applyBorder="1" applyAlignment="1">
      <alignment horizontal="center"/>
    </xf>
    <xf numFmtId="165" fontId="59" fillId="0" borderId="57" xfId="0" applyNumberFormat="1" applyFont="1" applyBorder="1" applyAlignment="1">
      <alignment horizontal="center"/>
    </xf>
    <xf numFmtId="0" fontId="61" fillId="0" borderId="56" xfId="0" applyFont="1" applyBorder="1" applyAlignment="1">
      <alignment/>
    </xf>
    <xf numFmtId="0" fontId="0" fillId="0" borderId="56" xfId="0" applyBorder="1" applyAlignment="1">
      <alignment/>
    </xf>
    <xf numFmtId="165" fontId="61" fillId="0" borderId="58" xfId="0" applyNumberFormat="1" applyFont="1" applyBorder="1" applyAlignment="1">
      <alignment horizontal="center"/>
    </xf>
    <xf numFmtId="165" fontId="59" fillId="0" borderId="59" xfId="0" applyNumberFormat="1" applyFont="1" applyBorder="1" applyAlignment="1">
      <alignment horizontal="center"/>
    </xf>
    <xf numFmtId="165" fontId="59" fillId="0" borderId="54" xfId="0" applyNumberFormat="1" applyFont="1" applyBorder="1" applyAlignment="1">
      <alignment horizontal="center"/>
    </xf>
    <xf numFmtId="165" fontId="61" fillId="0" borderId="56" xfId="0" applyNumberFormat="1" applyFont="1" applyBorder="1" applyAlignment="1">
      <alignment horizontal="center"/>
    </xf>
    <xf numFmtId="165" fontId="61" fillId="0" borderId="57" xfId="0" applyNumberFormat="1" applyFont="1" applyBorder="1" applyAlignment="1">
      <alignment horizontal="center"/>
    </xf>
    <xf numFmtId="0" fontId="61" fillId="0" borderId="0" xfId="0" applyFont="1" applyFill="1" applyBorder="1" applyAlignment="1">
      <alignment horizontal="center"/>
    </xf>
    <xf numFmtId="165" fontId="61" fillId="0" borderId="43" xfId="0" applyNumberFormat="1" applyFont="1" applyBorder="1" applyAlignment="1">
      <alignment horizontal="center"/>
    </xf>
    <xf numFmtId="165" fontId="61" fillId="0" borderId="60" xfId="0" applyNumberFormat="1" applyFont="1" applyBorder="1" applyAlignment="1">
      <alignment horizontal="center"/>
    </xf>
    <xf numFmtId="165" fontId="61" fillId="0" borderId="61" xfId="0" applyNumberFormat="1" applyFont="1" applyBorder="1" applyAlignment="1">
      <alignment horizontal="center"/>
    </xf>
    <xf numFmtId="165" fontId="61" fillId="0" borderId="13" xfId="0" applyNumberFormat="1" applyFont="1" applyBorder="1" applyAlignment="1">
      <alignment horizontal="center"/>
    </xf>
    <xf numFmtId="165" fontId="59" fillId="0" borderId="22" xfId="0" applyNumberFormat="1" applyFont="1" applyBorder="1" applyAlignment="1">
      <alignment horizontal="center"/>
    </xf>
    <xf numFmtId="165" fontId="59" fillId="0" borderId="18" xfId="0" applyNumberFormat="1" applyFont="1" applyBorder="1" applyAlignment="1">
      <alignment horizontal="center"/>
    </xf>
    <xf numFmtId="165" fontId="61" fillId="0" borderId="46" xfId="0" applyNumberFormat="1" applyFont="1" applyBorder="1" applyAlignment="1">
      <alignment horizontal="center"/>
    </xf>
    <xf numFmtId="165" fontId="59" fillId="0" borderId="25" xfId="0" applyNumberFormat="1" applyFont="1" applyBorder="1" applyAlignment="1">
      <alignment horizontal="center"/>
    </xf>
    <xf numFmtId="0" fontId="61" fillId="0" borderId="62" xfId="0" applyFont="1" applyBorder="1" applyAlignment="1">
      <alignment horizontal="center"/>
    </xf>
    <xf numFmtId="0" fontId="61" fillId="37" borderId="62" xfId="0" applyFont="1" applyFill="1" applyBorder="1" applyAlignment="1">
      <alignment horizontal="left"/>
    </xf>
    <xf numFmtId="49" fontId="61" fillId="0" borderId="13" xfId="55" applyNumberFormat="1" applyFont="1" applyBorder="1" applyAlignment="1">
      <alignment horizontal="center"/>
      <protection/>
    </xf>
    <xf numFmtId="49" fontId="61" fillId="0" borderId="22" xfId="55" applyNumberFormat="1" applyFont="1" applyBorder="1" applyAlignment="1">
      <alignment horizontal="center"/>
      <protection/>
    </xf>
    <xf numFmtId="49" fontId="61" fillId="0" borderId="18" xfId="55" applyNumberFormat="1" applyFont="1" applyBorder="1" applyAlignment="1">
      <alignment horizontal="center"/>
      <protection/>
    </xf>
    <xf numFmtId="49" fontId="61" fillId="0" borderId="25" xfId="55" applyNumberFormat="1" applyFont="1" applyBorder="1" applyAlignment="1">
      <alignment horizontal="center"/>
      <protection/>
    </xf>
    <xf numFmtId="0" fontId="56" fillId="0" borderId="0" xfId="55" applyAlignment="1">
      <alignment/>
      <protection/>
    </xf>
    <xf numFmtId="0" fontId="64" fillId="0" borderId="0" xfId="55" applyFont="1" applyBorder="1" applyAlignment="1">
      <alignment/>
      <protection/>
    </xf>
    <xf numFmtId="0" fontId="63" fillId="0" borderId="0" xfId="55" applyFont="1" applyAlignme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Pima County OEMComm VHF Net Participation</a:t>
            </a:r>
          </a:p>
        </c:rich>
      </c:tx>
      <c:layout>
        <c:manualLayout>
          <c:xMode val="factor"/>
          <c:yMode val="factor"/>
          <c:x val="-0.00125"/>
          <c:y val="-0.0135"/>
        </c:manualLayout>
      </c:layout>
      <c:spPr>
        <a:noFill/>
        <a:ln w="3175">
          <a:noFill/>
        </a:ln>
      </c:spPr>
    </c:title>
    <c:plotArea>
      <c:layout>
        <c:manualLayout>
          <c:xMode val="edge"/>
          <c:yMode val="edge"/>
          <c:x val="0.01575"/>
          <c:y val="0.06675"/>
          <c:w val="0.96425"/>
          <c:h val="0.9805"/>
        </c:manualLayout>
      </c:layout>
      <c:barChart>
        <c:barDir val="col"/>
        <c:grouping val="stacked"/>
        <c:varyColors val="0"/>
        <c:ser>
          <c:idx val="0"/>
          <c:order val="0"/>
          <c:tx>
            <c:strRef>
              <c:f>'2014Q4'!$AT$50:$AU$50</c:f>
              <c:strCache>
                <c:ptCount val="1"/>
                <c:pt idx="0">
                  <c:v>Roll 41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'2014Q4'!$AV$48:$BH$49</c:f>
              <c:multiLvlStrCache/>
            </c:multiLvlStrRef>
          </c:cat>
          <c:val>
            <c:numRef>
              <c:f>'2014Q4'!$AV$50:$BH$50</c:f>
              <c:numCache/>
            </c:numRef>
          </c:val>
        </c:ser>
        <c:ser>
          <c:idx val="1"/>
          <c:order val="1"/>
          <c:tx>
            <c:strRef>
              <c:f>'2014Q4'!$AT$51:$AU$51</c:f>
              <c:strCache>
                <c:ptCount val="1"/>
                <c:pt idx="0">
                  <c:v>Visitors 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'2014Q4'!$AV$48:$BH$49</c:f>
              <c:multiLvlStrCache/>
            </c:multiLvlStrRef>
          </c:cat>
          <c:val>
            <c:numRef>
              <c:f>'2014Q4'!$AV$51:$BH$51</c:f>
              <c:numCache/>
            </c:numRef>
          </c:val>
        </c:ser>
        <c:overlap val="100"/>
        <c:gapWidth val="95"/>
        <c:axId val="11849990"/>
        <c:axId val="39541047"/>
      </c:barChart>
      <c:catAx>
        <c:axId val="11849990"/>
        <c:scaling>
          <c:orientation val="minMax"/>
        </c:scaling>
        <c:axPos val="b"/>
        <c:delete val="0"/>
        <c:numFmt formatCode="General" sourceLinked="1"/>
        <c:majorTickMark val="none"/>
        <c:minorTickMark val="none"/>
        <c:tickLblPos val="nextTo"/>
        <c:spPr>
          <a:ln w="3175">
            <a:solidFill>
              <a:srgbClr val="808080"/>
            </a:solidFill>
          </a:ln>
        </c:spPr>
        <c:crossAx val="39541047"/>
        <c:crosses val="autoZero"/>
        <c:auto val="1"/>
        <c:lblOffset val="100"/>
        <c:tickLblSkip val="1"/>
        <c:noMultiLvlLbl val="0"/>
      </c:catAx>
      <c:valAx>
        <c:axId val="39541047"/>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Participants</a:t>
                </a:r>
              </a:p>
            </c:rich>
          </c:tx>
          <c:layout>
            <c:manualLayout>
              <c:xMode val="factor"/>
              <c:yMode val="factor"/>
              <c:x val="0.0075"/>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84999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Pima County OEMComm VHF Net Participation</a:t>
            </a:r>
          </a:p>
        </c:rich>
      </c:tx>
      <c:layout>
        <c:manualLayout>
          <c:xMode val="factor"/>
          <c:yMode val="factor"/>
          <c:x val="-0.00275"/>
          <c:y val="-0.0135"/>
        </c:manualLayout>
      </c:layout>
      <c:spPr>
        <a:noFill/>
        <a:ln w="3175">
          <a:noFill/>
        </a:ln>
      </c:spPr>
    </c:title>
    <c:plotArea>
      <c:layout>
        <c:manualLayout>
          <c:xMode val="edge"/>
          <c:yMode val="edge"/>
          <c:x val="0.01575"/>
          <c:y val="0.06675"/>
          <c:w val="0.964"/>
          <c:h val="0.9805"/>
        </c:manualLayout>
      </c:layout>
      <c:barChart>
        <c:barDir val="col"/>
        <c:grouping val="stacked"/>
        <c:varyColors val="0"/>
        <c:ser>
          <c:idx val="0"/>
          <c:order val="0"/>
          <c:tx>
            <c:strRef>
              <c:f>'2014Q3'!$AT$50:$AU$50</c:f>
              <c:strCache>
                <c:ptCount val="1"/>
                <c:pt idx="0">
                  <c:v>Roll 41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'2014Q3'!$AV$48:$BH$49</c:f>
              <c:multiLvlStrCache/>
            </c:multiLvlStrRef>
          </c:cat>
          <c:val>
            <c:numRef>
              <c:f>'2014Q3'!$AV$50:$BH$50</c:f>
              <c:numCache/>
            </c:numRef>
          </c:val>
        </c:ser>
        <c:ser>
          <c:idx val="1"/>
          <c:order val="1"/>
          <c:tx>
            <c:strRef>
              <c:f>'2014Q3'!$AT$51:$AU$51</c:f>
              <c:strCache>
                <c:ptCount val="1"/>
                <c:pt idx="0">
                  <c:v>Visitors 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'2014Q3'!$AV$48:$BH$49</c:f>
              <c:multiLvlStrCache/>
            </c:multiLvlStrRef>
          </c:cat>
          <c:val>
            <c:numRef>
              <c:f>'2014Q3'!$AV$51:$BH$51</c:f>
              <c:numCache/>
            </c:numRef>
          </c:val>
        </c:ser>
        <c:overlap val="100"/>
        <c:gapWidth val="95"/>
        <c:axId val="20325104"/>
        <c:axId val="48708209"/>
      </c:barChart>
      <c:catAx>
        <c:axId val="20325104"/>
        <c:scaling>
          <c:orientation val="minMax"/>
        </c:scaling>
        <c:axPos val="b"/>
        <c:delete val="0"/>
        <c:numFmt formatCode="General" sourceLinked="1"/>
        <c:majorTickMark val="none"/>
        <c:minorTickMark val="none"/>
        <c:tickLblPos val="nextTo"/>
        <c:spPr>
          <a:ln w="3175">
            <a:solidFill>
              <a:srgbClr val="808080"/>
            </a:solidFill>
          </a:ln>
        </c:spPr>
        <c:crossAx val="48708209"/>
        <c:crosses val="autoZero"/>
        <c:auto val="1"/>
        <c:lblOffset val="100"/>
        <c:tickLblSkip val="1"/>
        <c:noMultiLvlLbl val="0"/>
      </c:catAx>
      <c:valAx>
        <c:axId val="48708209"/>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Participants</a:t>
                </a:r>
              </a:p>
            </c:rich>
          </c:tx>
          <c:layout>
            <c:manualLayout>
              <c:xMode val="factor"/>
              <c:yMode val="factor"/>
              <c:x val="0.0075"/>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32510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Pima County OEMComm VHF Net Participation</a:t>
            </a:r>
          </a:p>
        </c:rich>
      </c:tx>
      <c:layout>
        <c:manualLayout>
          <c:xMode val="factor"/>
          <c:yMode val="factor"/>
          <c:x val="-0.00125"/>
          <c:y val="-0.0135"/>
        </c:manualLayout>
      </c:layout>
      <c:spPr>
        <a:noFill/>
        <a:ln w="3175">
          <a:noFill/>
        </a:ln>
      </c:spPr>
    </c:title>
    <c:plotArea>
      <c:layout>
        <c:manualLayout>
          <c:xMode val="edge"/>
          <c:yMode val="edge"/>
          <c:x val="0.01525"/>
          <c:y val="0.0655"/>
          <c:w val="0.96575"/>
          <c:h val="0.98225"/>
        </c:manualLayout>
      </c:layout>
      <c:barChart>
        <c:barDir val="col"/>
        <c:grouping val="stacked"/>
        <c:varyColors val="0"/>
        <c:ser>
          <c:idx val="0"/>
          <c:order val="0"/>
          <c:tx>
            <c:strRef>
              <c:f>'2014Q2'!$AT$45:$AU$45</c:f>
              <c:strCache>
                <c:ptCount val="1"/>
                <c:pt idx="0">
                  <c:v>Roll 36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'2014Q2'!$AV$43:$BH$44</c:f>
              <c:multiLvlStrCache/>
            </c:multiLvlStrRef>
          </c:cat>
          <c:val>
            <c:numRef>
              <c:f>'2014Q2'!$AV$45:$BH$45</c:f>
              <c:numCache/>
            </c:numRef>
          </c:val>
        </c:ser>
        <c:ser>
          <c:idx val="1"/>
          <c:order val="1"/>
          <c:tx>
            <c:strRef>
              <c:f>'2014Q2'!$AT$46:$AU$46</c:f>
              <c:strCache>
                <c:ptCount val="1"/>
                <c:pt idx="0">
                  <c:v>Visitors 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'2014Q2'!$AV$43:$BH$44</c:f>
              <c:multiLvlStrCache/>
            </c:multiLvlStrRef>
          </c:cat>
          <c:val>
            <c:numRef>
              <c:f>'2014Q2'!$AV$46:$BH$46</c:f>
              <c:numCache/>
            </c:numRef>
          </c:val>
        </c:ser>
        <c:overlap val="100"/>
        <c:gapWidth val="95"/>
        <c:axId val="35720698"/>
        <c:axId val="53050827"/>
      </c:barChart>
      <c:catAx>
        <c:axId val="35720698"/>
        <c:scaling>
          <c:orientation val="minMax"/>
        </c:scaling>
        <c:axPos val="b"/>
        <c:delete val="0"/>
        <c:numFmt formatCode="General" sourceLinked="1"/>
        <c:majorTickMark val="none"/>
        <c:minorTickMark val="none"/>
        <c:tickLblPos val="nextTo"/>
        <c:spPr>
          <a:ln w="3175">
            <a:solidFill>
              <a:srgbClr val="808080"/>
            </a:solidFill>
          </a:ln>
        </c:spPr>
        <c:crossAx val="53050827"/>
        <c:crosses val="autoZero"/>
        <c:auto val="1"/>
        <c:lblOffset val="100"/>
        <c:tickLblSkip val="1"/>
        <c:noMultiLvlLbl val="0"/>
      </c:catAx>
      <c:valAx>
        <c:axId val="53050827"/>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Participants</a:t>
                </a:r>
              </a:p>
            </c:rich>
          </c:tx>
          <c:layout>
            <c:manualLayout>
              <c:xMode val="factor"/>
              <c:yMode val="factor"/>
              <c:x val="0.008"/>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720698"/>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Pima County OEMComm VHF Net Participation</a:t>
            </a:r>
          </a:p>
        </c:rich>
      </c:tx>
      <c:layout>
        <c:manualLayout>
          <c:xMode val="factor"/>
          <c:yMode val="factor"/>
          <c:x val="-0.00125"/>
          <c:y val="-0.01375"/>
        </c:manualLayout>
      </c:layout>
      <c:spPr>
        <a:noFill/>
        <a:ln w="3175">
          <a:noFill/>
        </a:ln>
      </c:spPr>
    </c:title>
    <c:plotArea>
      <c:layout>
        <c:manualLayout>
          <c:xMode val="edge"/>
          <c:yMode val="edge"/>
          <c:x val="0.0165"/>
          <c:y val="0.06425"/>
          <c:w val="0.96625"/>
          <c:h val="0.985"/>
        </c:manualLayout>
      </c:layout>
      <c:barChart>
        <c:barDir val="col"/>
        <c:grouping val="stacked"/>
        <c:varyColors val="0"/>
        <c:ser>
          <c:idx val="0"/>
          <c:order val="0"/>
          <c:tx>
            <c:strRef>
              <c:f>'2014Q1'!$A$103:$B$103</c:f>
              <c:strCache>
                <c:ptCount val="1"/>
                <c:pt idx="0">
                  <c:v>Roll 30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'2014Q1'!$C$101:$O$102</c:f>
              <c:multiLvlStrCache/>
            </c:multiLvlStrRef>
          </c:cat>
          <c:val>
            <c:numRef>
              <c:f>'2014Q1'!$C$103:$O$103</c:f>
              <c:numCache/>
            </c:numRef>
          </c:val>
        </c:ser>
        <c:ser>
          <c:idx val="1"/>
          <c:order val="1"/>
          <c:tx>
            <c:strRef>
              <c:f>'2014Q1'!$A$104:$B$104</c:f>
              <c:strCache>
                <c:ptCount val="1"/>
                <c:pt idx="0">
                  <c:v>Visitors 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'2014Q1'!$C$101:$O$102</c:f>
              <c:multiLvlStrCache/>
            </c:multiLvlStrRef>
          </c:cat>
          <c:val>
            <c:numRef>
              <c:f>'2014Q1'!$C$104:$O$104</c:f>
              <c:numCache/>
            </c:numRef>
          </c:val>
        </c:ser>
        <c:overlap val="100"/>
        <c:gapWidth val="95"/>
        <c:axId val="7695396"/>
        <c:axId val="2149701"/>
      </c:barChart>
      <c:catAx>
        <c:axId val="7695396"/>
        <c:scaling>
          <c:orientation val="minMax"/>
        </c:scaling>
        <c:axPos val="b"/>
        <c:delete val="0"/>
        <c:numFmt formatCode="General" sourceLinked="1"/>
        <c:majorTickMark val="none"/>
        <c:minorTickMark val="none"/>
        <c:tickLblPos val="nextTo"/>
        <c:spPr>
          <a:ln w="3175">
            <a:solidFill>
              <a:srgbClr val="808080"/>
            </a:solidFill>
          </a:ln>
        </c:spPr>
        <c:crossAx val="2149701"/>
        <c:crosses val="autoZero"/>
        <c:auto val="1"/>
        <c:lblOffset val="100"/>
        <c:tickLblSkip val="1"/>
        <c:noMultiLvlLbl val="0"/>
      </c:catAx>
      <c:valAx>
        <c:axId val="2149701"/>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Participants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69539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44</xdr:col>
      <xdr:colOff>47625</xdr:colOff>
      <xdr:row>45</xdr:row>
      <xdr:rowOff>19050</xdr:rowOff>
    </xdr:to>
    <xdr:sp>
      <xdr:nvSpPr>
        <xdr:cNvPr id="1" name="TextBox 1"/>
        <xdr:cNvSpPr txBox="1">
          <a:spLocks noChangeArrowheads="1"/>
        </xdr:cNvSpPr>
      </xdr:nvSpPr>
      <xdr:spPr>
        <a:xfrm>
          <a:off x="28575" y="47625"/>
          <a:ext cx="5867400" cy="865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OEMComm</a:t>
          </a:r>
          <a:r>
            <a:rPr lang="en-US" cap="none" sz="1400" b="1" i="0" u="none" baseline="0">
              <a:solidFill>
                <a:srgbClr val="000000"/>
              </a:solidFill>
              <a:latin typeface="Calibri"/>
              <a:ea typeface="Calibri"/>
              <a:cs typeface="Calibri"/>
            </a:rPr>
            <a:t> Group VHF </a:t>
          </a:r>
          <a:r>
            <a:rPr lang="en-US" cap="none" sz="1400" b="1" i="0" u="none" baseline="0">
              <a:solidFill>
                <a:srgbClr val="000000"/>
              </a:solidFill>
              <a:latin typeface="Calibri"/>
              <a:ea typeface="Calibri"/>
              <a:cs typeface="Calibri"/>
            </a:rPr>
            <a:t>Net</a:t>
          </a:r>
          <a:r>
            <a:rPr lang="en-US" cap="none" sz="1400" b="1" i="0" u="none" baseline="0">
              <a:solidFill>
                <a:srgbClr val="000000"/>
              </a:solidFill>
              <a:latin typeface="Calibri"/>
              <a:ea typeface="Calibri"/>
              <a:cs typeface="Calibri"/>
            </a:rPr>
            <a:t> Control Preamble</a:t>
          </a:r>
          <a:r>
            <a:rPr lang="en-US" cap="none" sz="1400" b="1"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OPENING:</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Good Afternoon, this is &lt; FIRST NAME, CALL SIGN &gt;, net control station for the Southern Arizona Emergency Communications VHF Net.  This Net meets every Saturday at 1300MST/2000Z on  two linked repeaters:  </a:t>
          </a:r>
          <a:r>
            <a:rPr lang="en-US" cap="none" sz="1200" b="1" i="0" u="none" baseline="0">
              <a:solidFill>
                <a:srgbClr val="FF0000"/>
              </a:solidFill>
              <a:latin typeface="Calibri"/>
              <a:ea typeface="Calibri"/>
              <a:cs typeface="Calibri"/>
            </a:rPr>
            <a:t>146.88MHz, negative offset, PL 110.9</a:t>
          </a:r>
          <a:r>
            <a:rPr lang="en-US" cap="none" sz="1200" b="0" i="0" u="none" baseline="0">
              <a:solidFill>
                <a:srgbClr val="000000"/>
              </a:solidFill>
              <a:latin typeface="Calibri"/>
              <a:ea typeface="Calibri"/>
              <a:cs typeface="Calibri"/>
            </a:rPr>
            <a:t>, on top of Mt Lemmon and the </a:t>
          </a:r>
          <a:r>
            <a:rPr lang="en-US" cap="none" sz="1200" b="1" i="0" u="none" baseline="0">
              <a:solidFill>
                <a:srgbClr val="FF0000"/>
              </a:solidFill>
              <a:latin typeface="Calibri"/>
              <a:ea typeface="Calibri"/>
              <a:cs typeface="Calibri"/>
            </a:rPr>
            <a:t>147.30MHz, positive offset, PL 110.9</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repeater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located at the Pima County Sheriff's Office by the authority of the FCC and by direction of the Pima</a:t>
          </a:r>
          <a:r>
            <a:rPr lang="en-US" cap="none" sz="1200" b="0" i="0" u="none" baseline="0">
              <a:solidFill>
                <a:srgbClr val="000000"/>
              </a:solidFill>
              <a:latin typeface="Calibri"/>
              <a:ea typeface="Calibri"/>
              <a:cs typeface="Calibri"/>
            </a:rPr>
            <a:t> County Office of Emergency Management &amp; Homeland Security</a:t>
          </a:r>
          <a:r>
            <a:rPr lang="en-US" cap="none" sz="1200" b="0" i="0" u="none" baseline="0">
              <a:solidFill>
                <a:srgbClr val="000000"/>
              </a:solidFill>
              <a:latin typeface="Calibri"/>
              <a:ea typeface="Calibri"/>
              <a:cs typeface="Calibri"/>
            </a:rPr>
            <a:t>.  This is a directed net; organized for radio equipment operation checkout, communication of group activities, and training.  Pass all communications through net control.  Following roll call, Net Control will open the net for late and visitor check-ins.  Break with your call sign at any time if you have emergency traffic.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Is there any </a:t>
          </a:r>
          <a:r>
            <a:rPr lang="en-US" cap="none" sz="1200" b="1" i="0" u="none" baseline="0">
              <a:solidFill>
                <a:srgbClr val="000000"/>
              </a:solidFill>
              <a:latin typeface="Calibri"/>
              <a:ea typeface="Calibri"/>
              <a:cs typeface="Calibri"/>
            </a:rPr>
            <a:t>emergency traffic</a:t>
          </a:r>
          <a:r>
            <a:rPr lang="en-US" cap="none" sz="1200" b="0" i="0" u="none" baseline="0">
              <a:solidFill>
                <a:srgbClr val="000000"/>
              </a:solidFill>
              <a:latin typeface="Calibri"/>
              <a:ea typeface="Calibri"/>
              <a:cs typeface="Calibri"/>
            </a:rPr>
            <a:t> at this time?  &lt; Break&gt;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QST</a:t>
          </a:r>
          <a:r>
            <a:rPr lang="en-US" cap="none" sz="1200" b="0" i="0" u="none" baseline="0">
              <a:solidFill>
                <a:srgbClr val="000000"/>
              </a:solidFill>
              <a:latin typeface="Calibri"/>
              <a:ea typeface="Calibri"/>
              <a:cs typeface="Calibri"/>
            </a:rPr>
            <a:t>s? &lt; Process Immediately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Optional at NC discretion, no topics on 3</a:t>
          </a:r>
          <a:r>
            <a:rPr lang="en-US" cap="none" sz="1200" b="0" i="0" u="none" baseline="30000">
              <a:solidFill>
                <a:srgbClr val="000000"/>
              </a:solidFill>
              <a:latin typeface="Calibri"/>
              <a:ea typeface="Calibri"/>
              <a:cs typeface="Calibri"/>
            </a:rPr>
            <a:t>rd</a:t>
          </a:r>
          <a:r>
            <a:rPr lang="en-US" cap="none" sz="1200" b="0" i="0" u="none" baseline="0">
              <a:solidFill>
                <a:srgbClr val="000000"/>
              </a:solidFill>
              <a:latin typeface="Calibri"/>
              <a:ea typeface="Calibri"/>
              <a:cs typeface="Calibri"/>
            </a:rPr>
            <a:t> Saturdays due to Hosp Net &gt;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TOPIC</a:t>
          </a:r>
          <a:r>
            <a:rPr lang="en-US" cap="none" sz="1200" b="0" i="0" u="none" baseline="0">
              <a:solidFill>
                <a:srgbClr val="000000"/>
              </a:solidFill>
              <a:latin typeface="Calibri"/>
              <a:ea typeface="Calibri"/>
              <a:cs typeface="Calibri"/>
            </a:rPr>
            <a:t> FOR TODAY'S NET ________________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When checking in please come with your call sign, the words “with traffic” or “without traffic”, &lt; and your comments on today’s topic &gt;.  Those stations having traffic will be recalled.  &lt; After roll call, NCS will ask if there are any responses to your comments.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ROLL CALL</a:t>
          </a:r>
          <a:r>
            <a:rPr lang="en-US" cap="none" sz="1200" b="0" i="0" u="none" baseline="0">
              <a:solidFill>
                <a:srgbClr val="000000"/>
              </a:solidFill>
              <a:latin typeface="Calibri"/>
              <a:ea typeface="Calibri"/>
              <a:cs typeface="Calibri"/>
            </a:rPr>
            <a:t> FOLLOWS:  &lt; Call the stations on the list; CALL SIGN FIRST, THEN NAME, when a station checks into the net, acknowledge the  station, traffic, and comments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LATE MEMBER</a:t>
          </a:r>
          <a:r>
            <a:rPr lang="en-US" cap="none" sz="1200" b="0" i="0" u="none" baseline="0">
              <a:solidFill>
                <a:srgbClr val="000000"/>
              </a:solidFill>
              <a:latin typeface="Calibri"/>
              <a:ea typeface="Calibri"/>
              <a:cs typeface="Calibri"/>
            </a:rPr>
            <a:t> CHECK-INS?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VISITOR</a:t>
          </a:r>
          <a:r>
            <a:rPr lang="en-US" cap="none" sz="1200" b="0" i="0" u="none" baseline="0">
              <a:solidFill>
                <a:srgbClr val="000000"/>
              </a:solidFill>
              <a:latin typeface="Calibri"/>
              <a:ea typeface="Calibri"/>
              <a:cs typeface="Calibri"/>
            </a:rPr>
            <a:t> CHECK-INS?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Recall those stations that have traffic (messages) before closing the Net.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Ask for responses to comments on the Topic of the Day &gt;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CLOSING:</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more information on this</a:t>
          </a:r>
          <a:r>
            <a:rPr lang="en-US" cap="none" sz="1200" b="0" i="0" u="none" baseline="0">
              <a:solidFill>
                <a:srgbClr val="000000"/>
              </a:solidFill>
              <a:latin typeface="Calibri"/>
              <a:ea typeface="Calibri"/>
              <a:cs typeface="Calibri"/>
            </a:rPr>
            <a:t> net and the OEMComm Communications Group see our website at oemcomm.org.  </a:t>
          </a:r>
          <a:r>
            <a:rPr lang="en-US" cap="none" sz="1200" b="0" i="0" u="none" baseline="0">
              <a:solidFill>
                <a:srgbClr val="000000"/>
              </a:solidFill>
              <a:latin typeface="Calibri"/>
              <a:ea typeface="Calibri"/>
              <a:cs typeface="Calibri"/>
            </a:rPr>
            <a:t>The Net is now closing at __________ hours.  We will meet here again next Saturday at 1300 hours MST. This is &lt; FIRST NAME, CALL SIGN &gt; returning both linked repeaters to general amateur use.  Have a great week and 73s, &lt;CALLSIGN&gt; Clear.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AFTER NET:  </a:t>
          </a:r>
          <a:r>
            <a:rPr lang="en-US" cap="none" sz="1200" b="0" i="0" u="none" baseline="0">
              <a:solidFill>
                <a:srgbClr val="000000"/>
              </a:solidFill>
              <a:latin typeface="Calibri"/>
              <a:ea typeface="Calibri"/>
              <a:cs typeface="Calibri"/>
            </a:rPr>
            <a:t>send a complete list of check-ins to Gary Keck, KE7DX, </a:t>
          </a:r>
          <a:r>
            <a:rPr lang="en-US" cap="none" sz="1200" b="0" i="0" u="sng" baseline="0">
              <a:solidFill>
                <a:srgbClr val="0000FF"/>
              </a:solidFill>
              <a:latin typeface="Calibri"/>
              <a:ea typeface="Calibri"/>
              <a:cs typeface="Calibri"/>
            </a:rPr>
            <a:t>ke7dx@marketemporium.com</a:t>
          </a:r>
        </a:p>
      </xdr:txBody>
    </xdr:sp>
    <xdr:clientData/>
  </xdr:twoCellAnchor>
  <xdr:twoCellAnchor>
    <xdr:from>
      <xdr:col>61</xdr:col>
      <xdr:colOff>9525</xdr:colOff>
      <xdr:row>46</xdr:row>
      <xdr:rowOff>38100</xdr:rowOff>
    </xdr:from>
    <xdr:to>
      <xdr:col>78</xdr:col>
      <xdr:colOff>114300</xdr:colOff>
      <xdr:row>66</xdr:row>
      <xdr:rowOff>123825</xdr:rowOff>
    </xdr:to>
    <xdr:graphicFrame>
      <xdr:nvGraphicFramePr>
        <xdr:cNvPr id="2" name="Chart 2"/>
        <xdr:cNvGraphicFramePr/>
      </xdr:nvGraphicFramePr>
      <xdr:xfrm>
        <a:off x="11125200" y="8915400"/>
        <a:ext cx="5695950" cy="3933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44</xdr:col>
      <xdr:colOff>47625</xdr:colOff>
      <xdr:row>45</xdr:row>
      <xdr:rowOff>19050</xdr:rowOff>
    </xdr:to>
    <xdr:sp>
      <xdr:nvSpPr>
        <xdr:cNvPr id="1" name="TextBox 1"/>
        <xdr:cNvSpPr txBox="1">
          <a:spLocks noChangeArrowheads="1"/>
        </xdr:cNvSpPr>
      </xdr:nvSpPr>
      <xdr:spPr>
        <a:xfrm>
          <a:off x="28575" y="47625"/>
          <a:ext cx="5867400" cy="908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OEMComm</a:t>
          </a:r>
          <a:r>
            <a:rPr lang="en-US" cap="none" sz="1400" b="1" i="0" u="none" baseline="0">
              <a:solidFill>
                <a:srgbClr val="000000"/>
              </a:solidFill>
              <a:latin typeface="Calibri"/>
              <a:ea typeface="Calibri"/>
              <a:cs typeface="Calibri"/>
            </a:rPr>
            <a:t> Group VHF </a:t>
          </a:r>
          <a:r>
            <a:rPr lang="en-US" cap="none" sz="1400" b="1" i="0" u="none" baseline="0">
              <a:solidFill>
                <a:srgbClr val="000000"/>
              </a:solidFill>
              <a:latin typeface="Calibri"/>
              <a:ea typeface="Calibri"/>
              <a:cs typeface="Calibri"/>
            </a:rPr>
            <a:t>Net</a:t>
          </a:r>
          <a:r>
            <a:rPr lang="en-US" cap="none" sz="1400" b="1" i="0" u="none" baseline="0">
              <a:solidFill>
                <a:srgbClr val="000000"/>
              </a:solidFill>
              <a:latin typeface="Calibri"/>
              <a:ea typeface="Calibri"/>
              <a:cs typeface="Calibri"/>
            </a:rPr>
            <a:t> Control Preamble</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OPENING:
</a:t>
          </a:r>
          <a:r>
            <a:rPr lang="en-US" cap="none" sz="1200" b="0" i="0" u="none" baseline="0">
              <a:solidFill>
                <a:srgbClr val="000000"/>
              </a:solidFill>
              <a:latin typeface="Calibri"/>
              <a:ea typeface="Calibri"/>
              <a:cs typeface="Calibri"/>
            </a:rPr>
            <a:t>Good Afternoon, this is </a:t>
          </a:r>
          <a:r>
            <a:rPr lang="en-US" cap="none" sz="1200" b="1" i="1" u="none" baseline="0">
              <a:solidFill>
                <a:srgbClr val="000000"/>
              </a:solidFill>
              <a:latin typeface="Calibri"/>
              <a:ea typeface="Calibri"/>
              <a:cs typeface="Calibri"/>
            </a:rPr>
            <a:t>&lt;name&gt;, </a:t>
          </a:r>
          <a:r>
            <a:rPr lang="en-US" cap="none" sz="1200" b="1" i="1" u="none" baseline="0">
              <a:solidFill>
                <a:srgbClr val="000000"/>
              </a:solidFill>
              <a:latin typeface="Calibri"/>
              <a:ea typeface="Calibri"/>
              <a:cs typeface="Calibri"/>
            </a:rPr>
            <a:t>&lt;call&gt;, </a:t>
          </a:r>
          <a:r>
            <a:rPr lang="en-US" cap="none" sz="1200" b="0" i="0" u="none" baseline="0">
              <a:solidFill>
                <a:srgbClr val="000000"/>
              </a:solidFill>
              <a:latin typeface="Calibri"/>
              <a:ea typeface="Calibri"/>
              <a:cs typeface="Calibri"/>
            </a:rPr>
            <a:t>net control station for the Southern Arizona Emergency Communications VHF Net.  This Net meets every Saturday at 1300MST/2000Z on  two linked repeaters:  </a:t>
          </a:r>
          <a:r>
            <a:rPr lang="en-US" cap="none" sz="1200" b="1" i="0" u="none" baseline="0">
              <a:solidFill>
                <a:srgbClr val="FF0000"/>
              </a:solidFill>
              <a:latin typeface="Calibri"/>
              <a:ea typeface="Calibri"/>
              <a:cs typeface="Calibri"/>
            </a:rPr>
            <a:t>146.88MHz, negative offset, PL 110.9</a:t>
          </a:r>
          <a:r>
            <a:rPr lang="en-US" cap="none" sz="1200" b="0" i="0" u="none" baseline="0">
              <a:solidFill>
                <a:srgbClr val="000000"/>
              </a:solidFill>
              <a:latin typeface="Calibri"/>
              <a:ea typeface="Calibri"/>
              <a:cs typeface="Calibri"/>
            </a:rPr>
            <a:t>, on top of Mt Lemmon and the </a:t>
          </a:r>
          <a:r>
            <a:rPr lang="en-US" cap="none" sz="1200" b="1" i="0" u="none" baseline="0">
              <a:solidFill>
                <a:srgbClr val="FF0000"/>
              </a:solidFill>
              <a:latin typeface="Calibri"/>
              <a:ea typeface="Calibri"/>
              <a:cs typeface="Calibri"/>
            </a:rPr>
            <a:t>147.30MHz, positive offset, PL 110.9</a:t>
          </a:r>
          <a:r>
            <a:rPr lang="en-US" cap="none" sz="1200" b="0" i="0" u="none" baseline="0">
              <a:solidFill>
                <a:srgbClr val="000000"/>
              </a:solidFill>
              <a:latin typeface="Calibri"/>
              <a:ea typeface="Calibri"/>
              <a:cs typeface="Calibri"/>
            </a:rPr>
            <a:t> repeater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located at the Pima County Sheriff's Office by the authority of the FCC and by direction of the Pima</a:t>
          </a:r>
          <a:r>
            <a:rPr lang="en-US" cap="none" sz="1200" b="0" i="0" u="none" baseline="0">
              <a:solidFill>
                <a:srgbClr val="000000"/>
              </a:solidFill>
              <a:latin typeface="Calibri"/>
              <a:ea typeface="Calibri"/>
              <a:cs typeface="Calibri"/>
            </a:rPr>
            <a:t> County Office of Emergency Management &amp; Homeland Security</a:t>
          </a:r>
          <a:r>
            <a:rPr lang="en-US" cap="none" sz="1200" b="0" i="0" u="none" baseline="0">
              <a:solidFill>
                <a:srgbClr val="000000"/>
              </a:solidFill>
              <a:latin typeface="Calibri"/>
              <a:ea typeface="Calibri"/>
              <a:cs typeface="Calibri"/>
            </a:rPr>
            <a:t>.  This is a directed net; organized for radio equipment operation checkout, communication of group activities, and training.  Pass all communications through net control.  Following roll call, Net Control will open the net for late and visitor check-ins.  Break with your call sign at any time if you have emergency traffic.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Is there any </a:t>
          </a:r>
          <a:r>
            <a:rPr lang="en-US" cap="none" sz="1200" b="1" i="0" u="none" baseline="0">
              <a:solidFill>
                <a:srgbClr val="000000"/>
              </a:solidFill>
              <a:latin typeface="Calibri"/>
              <a:ea typeface="Calibri"/>
              <a:cs typeface="Calibri"/>
            </a:rPr>
            <a:t>emergency traffic</a:t>
          </a:r>
          <a:r>
            <a:rPr lang="en-US" cap="none" sz="1200" b="0" i="0" u="none" baseline="0">
              <a:solidFill>
                <a:srgbClr val="000000"/>
              </a:solidFill>
              <a:latin typeface="Calibri"/>
              <a:ea typeface="Calibri"/>
              <a:cs typeface="Calibri"/>
            </a:rPr>
            <a:t> at this time?  &lt; Break&gt;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QST</a:t>
          </a:r>
          <a:r>
            <a:rPr lang="en-US" cap="none" sz="1200" b="0" i="0" u="none" baseline="0">
              <a:solidFill>
                <a:srgbClr val="000000"/>
              </a:solidFill>
              <a:latin typeface="Calibri"/>
              <a:ea typeface="Calibri"/>
              <a:cs typeface="Calibri"/>
            </a:rPr>
            <a:t>s? &lt; Process Immediately &gt;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Optional at NC discretion, no topics on 3</a:t>
          </a:r>
          <a:r>
            <a:rPr lang="en-US" cap="none" sz="1200" b="0" i="0" u="none" baseline="30000">
              <a:solidFill>
                <a:srgbClr val="000000"/>
              </a:solidFill>
              <a:latin typeface="Calibri"/>
              <a:ea typeface="Calibri"/>
              <a:cs typeface="Calibri"/>
            </a:rPr>
            <a:t>rd</a:t>
          </a:r>
          <a:r>
            <a:rPr lang="en-US" cap="none" sz="1200" b="0" i="0" u="none" baseline="0">
              <a:solidFill>
                <a:srgbClr val="000000"/>
              </a:solidFill>
              <a:latin typeface="Calibri"/>
              <a:ea typeface="Calibri"/>
              <a:cs typeface="Calibri"/>
            </a:rPr>
            <a:t> Saturdays due to Hosp Net &gt;
</a:t>
          </a:r>
          <a:r>
            <a:rPr lang="en-US" cap="none" sz="1200" b="1" i="0" u="none" baseline="0">
              <a:solidFill>
                <a:srgbClr val="000000"/>
              </a:solidFill>
              <a:latin typeface="Calibri"/>
              <a:ea typeface="Calibri"/>
              <a:cs typeface="Calibri"/>
            </a:rPr>
            <a:t>TOPIC</a:t>
          </a:r>
          <a:r>
            <a:rPr lang="en-US" cap="none" sz="1200" b="0" i="0" u="none" baseline="0">
              <a:solidFill>
                <a:srgbClr val="000000"/>
              </a:solidFill>
              <a:latin typeface="Calibri"/>
              <a:ea typeface="Calibri"/>
              <a:cs typeface="Calibri"/>
            </a:rPr>
            <a:t> FOR TODAY'S NET </a:t>
          </a:r>
          <a:r>
            <a:rPr lang="en-US" cap="none" sz="1200" b="1" i="1" u="none" baseline="0">
              <a:solidFill>
                <a:srgbClr val="000000"/>
              </a:solidFill>
              <a:latin typeface="Calibri"/>
              <a:ea typeface="Calibri"/>
              <a:cs typeface="Calibri"/>
            </a:rPr>
            <a:t>No</a:t>
          </a:r>
          <a:r>
            <a:rPr lang="en-US" cap="none" sz="1200" b="1" i="1" u="none" baseline="0">
              <a:solidFill>
                <a:srgbClr val="000000"/>
              </a:solidFill>
              <a:latin typeface="Calibri"/>
              <a:ea typeface="Calibri"/>
              <a:cs typeface="Calibri"/>
            </a:rPr>
            <a:t> Topic</a:t>
          </a:r>
          <a:r>
            <a:rPr lang="en-US" cap="none" sz="12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When checking in please come with your call sign, the words “with traffic” or “without traffic”, &lt; and your comments on today’s topic &gt;.  Those stations having traffic will be recalled.  &lt; After roll call, NCS will ask if there are any responses to your comments. &gt;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ROLL CALL</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FOLLOWS:  &lt; Call the stations on the list; CALL SIGN FIRST, THEN NAME, when a station checks into the net, acknowledge the  station, traffic, and comments &gt;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LATE MEMBER</a:t>
          </a:r>
          <a:r>
            <a:rPr lang="en-US" cap="none" sz="1200" b="0" i="0" u="none" baseline="0">
              <a:solidFill>
                <a:srgbClr val="000000"/>
              </a:solidFill>
              <a:latin typeface="Calibri"/>
              <a:ea typeface="Calibri"/>
              <a:cs typeface="Calibri"/>
            </a:rPr>
            <a:t> CHECK-INS?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VISITOR</a:t>
          </a:r>
          <a:r>
            <a:rPr lang="en-US" cap="none" sz="1200" b="0" i="0" u="none" baseline="0">
              <a:solidFill>
                <a:srgbClr val="000000"/>
              </a:solidFill>
              <a:latin typeface="Calibri"/>
              <a:ea typeface="Calibri"/>
              <a:cs typeface="Calibri"/>
            </a:rPr>
            <a:t> CHECK-INS?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Recall those stations that have traffic (messages) before closing the Net. &gt;
</a:t>
          </a:r>
          <a:r>
            <a:rPr lang="en-US" cap="none" sz="1200" b="0" i="0" u="none" baseline="0">
              <a:solidFill>
                <a:srgbClr val="000000"/>
              </a:solidFill>
              <a:latin typeface="Calibri"/>
              <a:ea typeface="Calibri"/>
              <a:cs typeface="Calibri"/>
            </a:rPr>
            <a:t>&lt; Ask for responses to comments on the Topic of the Day &gt;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CLOSING:
</a:t>
          </a:r>
          <a:r>
            <a:rPr lang="en-US" cap="none" sz="1200" b="0" i="0" u="none" baseline="0">
              <a:solidFill>
                <a:srgbClr val="000000"/>
              </a:solidFill>
              <a:latin typeface="Calibri"/>
              <a:ea typeface="Calibri"/>
              <a:cs typeface="Calibri"/>
            </a:rPr>
            <a:t>For more information on this</a:t>
          </a:r>
          <a:r>
            <a:rPr lang="en-US" cap="none" sz="1200" b="0" i="0" u="none" baseline="0">
              <a:solidFill>
                <a:srgbClr val="000000"/>
              </a:solidFill>
              <a:latin typeface="Calibri"/>
              <a:ea typeface="Calibri"/>
              <a:cs typeface="Calibri"/>
            </a:rPr>
            <a:t> net and the OEMComm Communications Group see our website at oemcomm.org.  </a:t>
          </a:r>
          <a:r>
            <a:rPr lang="en-US" cap="none" sz="1200" b="0" i="0" u="none" baseline="0">
              <a:solidFill>
                <a:srgbClr val="000000"/>
              </a:solidFill>
              <a:latin typeface="Calibri"/>
              <a:ea typeface="Calibri"/>
              <a:cs typeface="Calibri"/>
            </a:rPr>
            <a:t>The Net is now closing at __________ hours.  We will meet here again next Saturday at 1300 hours MST. This is </a:t>
          </a:r>
          <a:r>
            <a:rPr lang="en-US" cap="none" sz="1200" b="1" i="1" u="none" baseline="0">
              <a:solidFill>
                <a:srgbClr val="000000"/>
              </a:solidFill>
              <a:latin typeface="Calibri"/>
              <a:ea typeface="Calibri"/>
              <a:cs typeface="Calibri"/>
            </a:rPr>
            <a:t>&lt; NAME, CALL SIGN &gt; </a:t>
          </a:r>
          <a:r>
            <a:rPr lang="en-US" cap="none" sz="1200" b="0" i="0" u="none" baseline="0">
              <a:solidFill>
                <a:srgbClr val="000000"/>
              </a:solidFill>
              <a:latin typeface="Calibri"/>
              <a:ea typeface="Calibri"/>
              <a:cs typeface="Calibri"/>
            </a:rPr>
            <a:t>returning both linked repeaters to general amateur use.  Have a great week and 73s, </a:t>
          </a:r>
          <a:r>
            <a:rPr lang="en-US" cap="none" sz="1200" b="1" i="1" u="none" baseline="0">
              <a:solidFill>
                <a:srgbClr val="000000"/>
              </a:solidFill>
              <a:latin typeface="Calibri"/>
              <a:ea typeface="Calibri"/>
              <a:cs typeface="Calibri"/>
            </a:rPr>
            <a:t>&lt;CALLSIGN&gt; </a:t>
          </a:r>
          <a:r>
            <a:rPr lang="en-US" cap="none" sz="1200" b="0" i="0" u="none" baseline="0">
              <a:solidFill>
                <a:srgbClr val="000000"/>
              </a:solidFill>
              <a:latin typeface="Calibri"/>
              <a:ea typeface="Calibri"/>
              <a:cs typeface="Calibri"/>
            </a:rPr>
            <a:t>Clear.</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AFTER NET:  </a:t>
          </a:r>
          <a:r>
            <a:rPr lang="en-US" cap="none" sz="1200" b="0" i="0" u="none" baseline="0">
              <a:solidFill>
                <a:srgbClr val="000000"/>
              </a:solidFill>
              <a:latin typeface="Calibri"/>
              <a:ea typeface="Calibri"/>
              <a:cs typeface="Calibri"/>
            </a:rPr>
            <a:t>please send a complete list of check-ins to Gary Keck, KE7DX, </a:t>
          </a:r>
          <a:r>
            <a:rPr lang="en-US" cap="none" sz="1200" b="0" i="0" u="sng" baseline="0">
              <a:solidFill>
                <a:srgbClr val="000000"/>
              </a:solidFill>
              <a:latin typeface="Calibri"/>
              <a:ea typeface="Calibri"/>
              <a:cs typeface="Calibri"/>
            </a:rPr>
            <a:t>ke7dx@marketemporium.com</a:t>
          </a:r>
        </a:p>
      </xdr:txBody>
    </xdr:sp>
    <xdr:clientData/>
  </xdr:twoCellAnchor>
  <xdr:twoCellAnchor>
    <xdr:from>
      <xdr:col>61</xdr:col>
      <xdr:colOff>9525</xdr:colOff>
      <xdr:row>46</xdr:row>
      <xdr:rowOff>38100</xdr:rowOff>
    </xdr:from>
    <xdr:to>
      <xdr:col>78</xdr:col>
      <xdr:colOff>114300</xdr:colOff>
      <xdr:row>66</xdr:row>
      <xdr:rowOff>123825</xdr:rowOff>
    </xdr:to>
    <xdr:graphicFrame>
      <xdr:nvGraphicFramePr>
        <xdr:cNvPr id="2" name="Chart 2"/>
        <xdr:cNvGraphicFramePr/>
      </xdr:nvGraphicFramePr>
      <xdr:xfrm>
        <a:off x="11315700" y="9353550"/>
        <a:ext cx="5715000" cy="3981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44</xdr:col>
      <xdr:colOff>47625</xdr:colOff>
      <xdr:row>41</xdr:row>
      <xdr:rowOff>180975</xdr:rowOff>
    </xdr:to>
    <xdr:sp>
      <xdr:nvSpPr>
        <xdr:cNvPr id="1" name="TextBox 1"/>
        <xdr:cNvSpPr txBox="1">
          <a:spLocks noChangeArrowheads="1"/>
        </xdr:cNvSpPr>
      </xdr:nvSpPr>
      <xdr:spPr>
        <a:xfrm>
          <a:off x="28575" y="628650"/>
          <a:ext cx="5867400" cy="7524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OEMComm</a:t>
          </a:r>
          <a:r>
            <a:rPr lang="en-US" cap="none" sz="1200" b="1" i="0" u="none" baseline="0">
              <a:solidFill>
                <a:srgbClr val="000000"/>
              </a:solidFill>
              <a:latin typeface="Calibri"/>
              <a:ea typeface="Calibri"/>
              <a:cs typeface="Calibri"/>
            </a:rPr>
            <a:t> Group VHF </a:t>
          </a:r>
          <a:r>
            <a:rPr lang="en-US" cap="none" sz="1200" b="1" i="0" u="none" baseline="0">
              <a:solidFill>
                <a:srgbClr val="000000"/>
              </a:solidFill>
              <a:latin typeface="Calibri"/>
              <a:ea typeface="Calibri"/>
              <a:cs typeface="Calibri"/>
            </a:rPr>
            <a:t>Net</a:t>
          </a:r>
          <a:r>
            <a:rPr lang="en-US" cap="none" sz="1200" b="1" i="0" u="none" baseline="0">
              <a:solidFill>
                <a:srgbClr val="000000"/>
              </a:solidFill>
              <a:latin typeface="Calibri"/>
              <a:ea typeface="Calibri"/>
              <a:cs typeface="Calibri"/>
            </a:rPr>
            <a:t> Control Preamble</a:t>
          </a:r>
          <a:r>
            <a:rPr lang="en-US" cap="none" sz="12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OPENING:
</a:t>
          </a:r>
          <a:r>
            <a:rPr lang="en-US" cap="none" sz="1100" b="0" i="0" u="none" baseline="0">
              <a:solidFill>
                <a:srgbClr val="000000"/>
              </a:solidFill>
              <a:latin typeface="Calibri"/>
              <a:ea typeface="Calibri"/>
              <a:cs typeface="Calibri"/>
            </a:rPr>
            <a:t>Good Afternoon, this is &lt; FIRST NAME, CALL SIGN &gt;, net control station for the Southern Arizona Emergency Communications VHF Net.  This Net meets every Saturday at 1300MST/2000Z on  two linked repeaters:  </a:t>
          </a:r>
          <a:r>
            <a:rPr lang="en-US" cap="none" sz="1100" b="1" i="0" u="none" baseline="0">
              <a:solidFill>
                <a:srgbClr val="FF0000"/>
              </a:solidFill>
              <a:latin typeface="Calibri"/>
              <a:ea typeface="Calibri"/>
              <a:cs typeface="Calibri"/>
            </a:rPr>
            <a:t>146.88MHz, negative offset, PL 110.9</a:t>
          </a:r>
          <a:r>
            <a:rPr lang="en-US" cap="none" sz="1100" b="0" i="0" u="none" baseline="0">
              <a:solidFill>
                <a:srgbClr val="000000"/>
              </a:solidFill>
              <a:latin typeface="Calibri"/>
              <a:ea typeface="Calibri"/>
              <a:cs typeface="Calibri"/>
            </a:rPr>
            <a:t>, on top of Mt Lemmon and the </a:t>
          </a:r>
          <a:r>
            <a:rPr lang="en-US" cap="none" sz="1100" b="1" i="0" u="none" baseline="0">
              <a:solidFill>
                <a:srgbClr val="FF0000"/>
              </a:solidFill>
              <a:latin typeface="Calibri"/>
              <a:ea typeface="Calibri"/>
              <a:cs typeface="Calibri"/>
            </a:rPr>
            <a:t>147.30MHz, positive offset, PL 110.9</a:t>
          </a:r>
          <a:r>
            <a:rPr lang="en-US" cap="none" sz="1100" b="0" i="0" u="none" baseline="0">
              <a:solidFill>
                <a:srgbClr val="000000"/>
              </a:solidFill>
              <a:latin typeface="Calibri"/>
              <a:ea typeface="Calibri"/>
              <a:cs typeface="Calibri"/>
            </a:rPr>
            <a:t> repeater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located at the Pima County Sheriff's Office by the authority of the FCC and by direction of the Pima</a:t>
          </a:r>
          <a:r>
            <a:rPr lang="en-US" cap="none" sz="1100" b="0" i="0" u="none" baseline="0">
              <a:solidFill>
                <a:srgbClr val="000000"/>
              </a:solidFill>
              <a:latin typeface="Calibri"/>
              <a:ea typeface="Calibri"/>
              <a:cs typeface="Calibri"/>
            </a:rPr>
            <a:t> County Office of Emergency Management &amp; Homeland Security</a:t>
          </a:r>
          <a:r>
            <a:rPr lang="en-US" cap="none" sz="1100" b="0" i="0" u="none" baseline="0">
              <a:solidFill>
                <a:srgbClr val="000000"/>
              </a:solidFill>
              <a:latin typeface="Calibri"/>
              <a:ea typeface="Calibri"/>
              <a:cs typeface="Calibri"/>
            </a:rPr>
            <a:t>.  This is a directed net; organized for radio equipment operation checkout, communication of group activities, and training.  Pass all communications through net control.  Following roll call, Net Control will open the net for late and visitor check-ins.  Break with your call sign at any time if you have emergency traffic.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 there any </a:t>
          </a:r>
          <a:r>
            <a:rPr lang="en-US" cap="none" sz="1100" b="1" i="0" u="none" baseline="0">
              <a:solidFill>
                <a:srgbClr val="000000"/>
              </a:solidFill>
              <a:latin typeface="Calibri"/>
              <a:ea typeface="Calibri"/>
              <a:cs typeface="Calibri"/>
            </a:rPr>
            <a:t>emergency traffic</a:t>
          </a:r>
          <a:r>
            <a:rPr lang="en-US" cap="none" sz="1100" b="0" i="0" u="none" baseline="0">
              <a:solidFill>
                <a:srgbClr val="000000"/>
              </a:solidFill>
              <a:latin typeface="Calibri"/>
              <a:ea typeface="Calibri"/>
              <a:cs typeface="Calibri"/>
            </a:rPr>
            <a:t> at this time?  &lt; Break&gt;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QST</a:t>
          </a:r>
          <a:r>
            <a:rPr lang="en-US" cap="none" sz="1100" b="0" i="0" u="none" baseline="0">
              <a:solidFill>
                <a:srgbClr val="000000"/>
              </a:solidFill>
              <a:latin typeface="Calibri"/>
              <a:ea typeface="Calibri"/>
              <a:cs typeface="Calibri"/>
            </a:rPr>
            <a:t>s? &lt; Process Immediately &gt;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 Optional at NC discretion, no topics on 3</a:t>
          </a:r>
          <a:r>
            <a:rPr lang="en-US" cap="none" sz="1100" b="0" i="0" u="none" baseline="30000">
              <a:solidFill>
                <a:srgbClr val="000000"/>
              </a:solidFill>
              <a:latin typeface="Calibri"/>
              <a:ea typeface="Calibri"/>
              <a:cs typeface="Calibri"/>
            </a:rPr>
            <a:t>rd</a:t>
          </a:r>
          <a:r>
            <a:rPr lang="en-US" cap="none" sz="1100" b="0" i="0" u="none" baseline="0">
              <a:solidFill>
                <a:srgbClr val="000000"/>
              </a:solidFill>
              <a:latin typeface="Calibri"/>
              <a:ea typeface="Calibri"/>
              <a:cs typeface="Calibri"/>
            </a:rPr>
            <a:t> Saturdays due to Hosp Net &gt;
</a:t>
          </a:r>
          <a:r>
            <a:rPr lang="en-US" cap="none" sz="1100" b="1" i="0" u="none" baseline="0">
              <a:solidFill>
                <a:srgbClr val="000000"/>
              </a:solidFill>
              <a:latin typeface="Calibri"/>
              <a:ea typeface="Calibri"/>
              <a:cs typeface="Calibri"/>
            </a:rPr>
            <a:t>TOPIC</a:t>
          </a:r>
          <a:r>
            <a:rPr lang="en-US" cap="none" sz="1100" b="0" i="0" u="none" baseline="0">
              <a:solidFill>
                <a:srgbClr val="000000"/>
              </a:solidFill>
              <a:latin typeface="Calibri"/>
              <a:ea typeface="Calibri"/>
              <a:cs typeface="Calibri"/>
            </a:rPr>
            <a:t> FOR TODAY'S NET ________________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checking in please come with your call sign, the words “with traffic” or “without traffic”, &lt; and your comments on today’s topic &gt;.  Those stations having traffic will be recalled.  &lt; After roll call, NCS will ask if there are any responses to your comments. &gt;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ROLL CALL</a:t>
          </a:r>
          <a:r>
            <a:rPr lang="en-US" cap="none" sz="1100" b="0" i="0" u="none" baseline="0">
              <a:solidFill>
                <a:srgbClr val="000000"/>
              </a:solidFill>
              <a:latin typeface="Calibri"/>
              <a:ea typeface="Calibri"/>
              <a:cs typeface="Calibri"/>
            </a:rPr>
            <a:t> FOLLOWS:  &lt; Call the stations on the list; CALL SIGN FIRST, THEN NAME, when a station checks into the net, acknowledge the  station, traffic, and comments &gt;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LATE MEMBER</a:t>
          </a:r>
          <a:r>
            <a:rPr lang="en-US" cap="none" sz="1100" b="0" i="0" u="none" baseline="0">
              <a:solidFill>
                <a:srgbClr val="000000"/>
              </a:solidFill>
              <a:latin typeface="Calibri"/>
              <a:ea typeface="Calibri"/>
              <a:cs typeface="Calibri"/>
            </a:rPr>
            <a:t> CHECK-INS?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VISITOR</a:t>
          </a:r>
          <a:r>
            <a:rPr lang="en-US" cap="none" sz="1100" b="0" i="0" u="none" baseline="0">
              <a:solidFill>
                <a:srgbClr val="000000"/>
              </a:solidFill>
              <a:latin typeface="Calibri"/>
              <a:ea typeface="Calibri"/>
              <a:cs typeface="Calibri"/>
            </a:rPr>
            <a:t> CHECK-INS?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 Recall those stations that have traffic (messages) before closing the Net. &gt;
</a:t>
          </a:r>
          <a:r>
            <a:rPr lang="en-US" cap="none" sz="1100" b="0" i="0" u="none" baseline="0">
              <a:solidFill>
                <a:srgbClr val="000000"/>
              </a:solidFill>
              <a:latin typeface="Calibri"/>
              <a:ea typeface="Calibri"/>
              <a:cs typeface="Calibri"/>
            </a:rPr>
            <a:t>&lt; Ask for responses to comments on the Topic of the Day &gt;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CLOSING:
</a:t>
          </a:r>
          <a:r>
            <a:rPr lang="en-US" cap="none" sz="1100" b="0" i="0" u="none" baseline="0">
              <a:solidFill>
                <a:srgbClr val="000000"/>
              </a:solidFill>
              <a:latin typeface="Calibri"/>
              <a:ea typeface="Calibri"/>
              <a:cs typeface="Calibri"/>
            </a:rPr>
            <a:t>For more information on this</a:t>
          </a:r>
          <a:r>
            <a:rPr lang="en-US" cap="none" sz="1100" b="0" i="0" u="none" baseline="0">
              <a:solidFill>
                <a:srgbClr val="000000"/>
              </a:solidFill>
              <a:latin typeface="Calibri"/>
              <a:ea typeface="Calibri"/>
              <a:cs typeface="Calibri"/>
            </a:rPr>
            <a:t> net and the OEMComm Communications Group see our website at oemcomm.org.  </a:t>
          </a:r>
          <a:r>
            <a:rPr lang="en-US" cap="none" sz="1100" b="0" i="0" u="none" baseline="0">
              <a:solidFill>
                <a:srgbClr val="000000"/>
              </a:solidFill>
              <a:latin typeface="Calibri"/>
              <a:ea typeface="Calibri"/>
              <a:cs typeface="Calibri"/>
            </a:rPr>
            <a:t>The Net is now closing at __________ hours.  We will meet here again next Saturday at 1300 hours MST. This is &lt; FIRST NAME, CALL SIGN &gt; returning both linked repeaters to general amateur use.  Have a great week and 73s, &lt;CALLSIGN&gt; Clear.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AFTER NET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send a complete list of check-ins to Gary Keck, KE7DX, </a:t>
          </a:r>
          <a:r>
            <a:rPr lang="en-US" cap="none" sz="1100" b="0" i="0" u="sng" baseline="0">
              <a:solidFill>
                <a:srgbClr val="000000"/>
              </a:solidFill>
              <a:latin typeface="Calibri"/>
              <a:ea typeface="Calibri"/>
              <a:cs typeface="Calibri"/>
            </a:rPr>
            <a:t>ke7dx@marketemporium.com</a:t>
          </a:r>
        </a:p>
      </xdr:txBody>
    </xdr:sp>
    <xdr:clientData/>
  </xdr:twoCellAnchor>
  <xdr:twoCellAnchor>
    <xdr:from>
      <xdr:col>60</xdr:col>
      <xdr:colOff>47625</xdr:colOff>
      <xdr:row>42</xdr:row>
      <xdr:rowOff>76200</xdr:rowOff>
    </xdr:from>
    <xdr:to>
      <xdr:col>76</xdr:col>
      <xdr:colOff>219075</xdr:colOff>
      <xdr:row>62</xdr:row>
      <xdr:rowOff>161925</xdr:rowOff>
    </xdr:to>
    <xdr:graphicFrame>
      <xdr:nvGraphicFramePr>
        <xdr:cNvPr id="2" name="Chart 2"/>
        <xdr:cNvGraphicFramePr/>
      </xdr:nvGraphicFramePr>
      <xdr:xfrm>
        <a:off x="10829925" y="8248650"/>
        <a:ext cx="5724525"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20</xdr:col>
      <xdr:colOff>657225</xdr:colOff>
      <xdr:row>34</xdr:row>
      <xdr:rowOff>9525</xdr:rowOff>
    </xdr:to>
    <xdr:sp>
      <xdr:nvSpPr>
        <xdr:cNvPr id="1" name="TextBox 1"/>
        <xdr:cNvSpPr txBox="1">
          <a:spLocks noChangeArrowheads="1"/>
        </xdr:cNvSpPr>
      </xdr:nvSpPr>
      <xdr:spPr>
        <a:xfrm>
          <a:off x="114300" y="76200"/>
          <a:ext cx="6267450" cy="6734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OEMComm</a:t>
          </a:r>
          <a:r>
            <a:rPr lang="en-US" cap="none" sz="1600" b="1" i="0" u="none" baseline="0">
              <a:solidFill>
                <a:srgbClr val="000000"/>
              </a:solidFill>
              <a:latin typeface="Calibri"/>
              <a:ea typeface="Calibri"/>
              <a:cs typeface="Calibri"/>
            </a:rPr>
            <a:t> Group VHF </a:t>
          </a:r>
          <a:r>
            <a:rPr lang="en-US" cap="none" sz="1600" b="1" i="0" u="none" baseline="0">
              <a:solidFill>
                <a:srgbClr val="000000"/>
              </a:solidFill>
              <a:latin typeface="Calibri"/>
              <a:ea typeface="Calibri"/>
              <a:cs typeface="Calibri"/>
            </a:rPr>
            <a:t>Net</a:t>
          </a:r>
          <a:r>
            <a:rPr lang="en-US" cap="none" sz="1600" b="1" i="0" u="none" baseline="0">
              <a:solidFill>
                <a:srgbClr val="000000"/>
              </a:solidFill>
              <a:latin typeface="Calibri"/>
              <a:ea typeface="Calibri"/>
              <a:cs typeface="Calibri"/>
            </a:rPr>
            <a:t> Control Preamble</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OPENING: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Good Afternoon, this is &lt; FIRST NAME, CALL SIGN &gt;, net control station for the Southern Arizona Emergency Communications VHF Net.  This Net meets every Saturday at 1300MST on 147.300MHz, positive offset, PL 110.9, by the authority of the FCC and by direction of the Pima</a:t>
          </a:r>
          <a:r>
            <a:rPr lang="en-US" cap="none" sz="1100" b="0" i="0" u="none" baseline="0">
              <a:solidFill>
                <a:srgbClr val="000000"/>
              </a:solidFill>
              <a:latin typeface="Calibri"/>
              <a:ea typeface="Calibri"/>
              <a:cs typeface="Calibri"/>
            </a:rPr>
            <a:t> County Office of Emergency Management &amp; Homeland Security</a:t>
          </a:r>
          <a:r>
            <a:rPr lang="en-US" cap="none" sz="1100" b="0" i="0" u="none" baseline="0">
              <a:solidFill>
                <a:srgbClr val="000000"/>
              </a:solidFill>
              <a:latin typeface="Calibri"/>
              <a:ea typeface="Calibri"/>
              <a:cs typeface="Calibri"/>
            </a:rPr>
            <a:t>.  This is a directed net; organized for radio equipment operation checkout, communication of group activities, and training.  Pass all communications through net control.  Following roll call, Net Control will open the net for late and visitor check-ins.  Break with your call sign at any time if you have emergency traffic.  Is there any </a:t>
          </a:r>
          <a:r>
            <a:rPr lang="en-US" cap="none" sz="1100" b="1" i="0" u="none" baseline="0">
              <a:solidFill>
                <a:srgbClr val="000000"/>
              </a:solidFill>
              <a:latin typeface="Calibri"/>
              <a:ea typeface="Calibri"/>
              <a:cs typeface="Calibri"/>
            </a:rPr>
            <a:t>emergency traffic</a:t>
          </a:r>
          <a:r>
            <a:rPr lang="en-US" cap="none" sz="1100" b="0" i="0" u="none" baseline="0">
              <a:solidFill>
                <a:srgbClr val="000000"/>
              </a:solidFill>
              <a:latin typeface="Calibri"/>
              <a:ea typeface="Calibri"/>
              <a:cs typeface="Calibri"/>
            </a:rPr>
            <a:t> at this time?  &lt; Break&gt;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QST</a:t>
          </a:r>
          <a:r>
            <a:rPr lang="en-US" cap="none" sz="1100" b="0" i="0" u="none" baseline="0">
              <a:solidFill>
                <a:srgbClr val="000000"/>
              </a:solidFill>
              <a:latin typeface="Calibri"/>
              <a:ea typeface="Calibri"/>
              <a:cs typeface="Calibri"/>
            </a:rPr>
            <a:t>s? &lt; Process Immediately &gt;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 Optional at NC discretion, no topics on 3</a:t>
          </a:r>
          <a:r>
            <a:rPr lang="en-US" cap="none" sz="1100" b="0" i="0" u="none" baseline="30000">
              <a:solidFill>
                <a:srgbClr val="000000"/>
              </a:solidFill>
              <a:latin typeface="Calibri"/>
              <a:ea typeface="Calibri"/>
              <a:cs typeface="Calibri"/>
            </a:rPr>
            <a:t>rd</a:t>
          </a:r>
          <a:r>
            <a:rPr lang="en-US" cap="none" sz="1100" b="0" i="0" u="none" baseline="0">
              <a:solidFill>
                <a:srgbClr val="000000"/>
              </a:solidFill>
              <a:latin typeface="Calibri"/>
              <a:ea typeface="Calibri"/>
              <a:cs typeface="Calibri"/>
            </a:rPr>
            <a:t> Saturdays due to Hosp Net &gt;
</a:t>
          </a:r>
          <a:r>
            <a:rPr lang="en-US" cap="none" sz="1100" b="1" i="0" u="none" baseline="0">
              <a:solidFill>
                <a:srgbClr val="000000"/>
              </a:solidFill>
              <a:latin typeface="Calibri"/>
              <a:ea typeface="Calibri"/>
              <a:cs typeface="Calibri"/>
            </a:rPr>
            <a:t>TOPIC</a:t>
          </a:r>
          <a:r>
            <a:rPr lang="en-US" cap="none" sz="1100" b="0" i="0" u="none" baseline="0">
              <a:solidFill>
                <a:srgbClr val="000000"/>
              </a:solidFill>
              <a:latin typeface="Calibri"/>
              <a:ea typeface="Calibri"/>
              <a:cs typeface="Calibri"/>
            </a:rPr>
            <a:t> FOR TODAY'S NET ________________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checking in please come with your call sign, the words “with traffic” or “without traffic”, &lt; and your comments on today’s topic &gt;.  Those stations having traffic will be recalled.  &lt; After roll call, NCS will ask if there are any responses to your comments. &gt;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ROLL CALL</a:t>
          </a:r>
          <a:r>
            <a:rPr lang="en-US" cap="none" sz="1100" b="0" i="0" u="none" baseline="0">
              <a:solidFill>
                <a:srgbClr val="000000"/>
              </a:solidFill>
              <a:latin typeface="Calibri"/>
              <a:ea typeface="Calibri"/>
              <a:cs typeface="Calibri"/>
            </a:rPr>
            <a:t> FOLLOWS:  &lt; Call the stations on the list; CALL SIGN FIRST, THEN NAME, when a station checks into the net, acknowledge the  station, traffic, and comments &gt;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LATE MEMBER</a:t>
          </a:r>
          <a:r>
            <a:rPr lang="en-US" cap="none" sz="1100" b="0" i="0" u="none" baseline="0">
              <a:solidFill>
                <a:srgbClr val="000000"/>
              </a:solidFill>
              <a:latin typeface="Calibri"/>
              <a:ea typeface="Calibri"/>
              <a:cs typeface="Calibri"/>
            </a:rPr>
            <a:t> CHECK-INS?
</a:t>
          </a:r>
          <a:r>
            <a:rPr lang="en-US" cap="none" sz="1100" b="0" i="0" u="none" baseline="0">
              <a:solidFill>
                <a:srgbClr val="000000"/>
              </a:solidFill>
              <a:latin typeface="Calibri"/>
              <a:ea typeface="Calibri"/>
              <a:cs typeface="Calibri"/>
            </a:rPr>
            <a:t>ARE THERE ANY </a:t>
          </a:r>
          <a:r>
            <a:rPr lang="en-US" cap="none" sz="1100" b="1" i="0" u="none" baseline="0">
              <a:solidFill>
                <a:srgbClr val="000000"/>
              </a:solidFill>
              <a:latin typeface="Calibri"/>
              <a:ea typeface="Calibri"/>
              <a:cs typeface="Calibri"/>
            </a:rPr>
            <a:t>VISITOR</a:t>
          </a:r>
          <a:r>
            <a:rPr lang="en-US" cap="none" sz="1100" b="0" i="0" u="none" baseline="0">
              <a:solidFill>
                <a:srgbClr val="000000"/>
              </a:solidFill>
              <a:latin typeface="Calibri"/>
              <a:ea typeface="Calibri"/>
              <a:cs typeface="Calibri"/>
            </a:rPr>
            <a:t> CHECK-INS?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&lt; Recall those stations that have traffic (messages) before closing the Net. &gt;
</a:t>
          </a:r>
          <a:r>
            <a:rPr lang="en-US" cap="none" sz="1100" b="0" i="0" u="none" baseline="0">
              <a:solidFill>
                <a:srgbClr val="000000"/>
              </a:solidFill>
              <a:latin typeface="Calibri"/>
              <a:ea typeface="Calibri"/>
              <a:cs typeface="Calibri"/>
            </a:rPr>
            <a:t>&lt; Ask for responses to comments on the Topic of the Day &gt;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CLOSING: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want to thank all those that checked into and participated in the net this afternoon.  We will return next Saturday at 1300 MST.  Please visit our web site at http://oemcomm.org, for more information about our group.  
</a:t>
          </a:r>
          <a:r>
            <a:rPr lang="en-US" cap="none" sz="1100" b="0" i="0" u="none" baseline="0">
              <a:solidFill>
                <a:srgbClr val="000000"/>
              </a:solidFill>
              <a:latin typeface="Calibri"/>
              <a:ea typeface="Calibri"/>
              <a:cs typeface="Calibri"/>
            </a:rPr>
            <a:t>This is &lt; FIRST NAME, CALL SIGN &gt; closing the net at &lt; announced time &gt;, returning this repeater back to general amateur use.  73’s.  I’m clear.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AFTER NET NOTE</a:t>
          </a:r>
          <a:r>
            <a:rPr lang="en-US" cap="none" sz="1100" b="0" i="0" u="none" baseline="0">
              <a:solidFill>
                <a:srgbClr val="000000"/>
              </a:solidFill>
              <a:latin typeface="Calibri"/>
              <a:ea typeface="Calibri"/>
              <a:cs typeface="Calibri"/>
            </a:rPr>
            <a:t>:  After the net is complete, send a complete list of check-ins to Gary Keck, KE7DX, </a:t>
          </a:r>
          <a:r>
            <a:rPr lang="en-US" cap="none" sz="1100" b="0" i="0" u="sng" baseline="0">
              <a:solidFill>
                <a:srgbClr val="000000"/>
              </a:solidFill>
              <a:latin typeface="Calibri"/>
              <a:ea typeface="Calibri"/>
              <a:cs typeface="Calibri"/>
            </a:rPr>
            <a:t>ke7dx@marketemporium.com</a:t>
          </a:r>
        </a:p>
      </xdr:txBody>
    </xdr:sp>
    <xdr:clientData/>
  </xdr:twoCellAnchor>
  <xdr:twoCellAnchor>
    <xdr:from>
      <xdr:col>21</xdr:col>
      <xdr:colOff>57150</xdr:colOff>
      <xdr:row>0</xdr:row>
      <xdr:rowOff>66675</xdr:rowOff>
    </xdr:from>
    <xdr:to>
      <xdr:col>28</xdr:col>
      <xdr:colOff>152400</xdr:colOff>
      <xdr:row>20</xdr:row>
      <xdr:rowOff>76200</xdr:rowOff>
    </xdr:to>
    <xdr:graphicFrame>
      <xdr:nvGraphicFramePr>
        <xdr:cNvPr id="2" name="Chart 3"/>
        <xdr:cNvGraphicFramePr/>
      </xdr:nvGraphicFramePr>
      <xdr:xfrm>
        <a:off x="6619875" y="66675"/>
        <a:ext cx="5962650" cy="4010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A70"/>
  <sheetViews>
    <sheetView tabSelected="1" zoomScalePageLayoutView="0" workbookViewId="0" topLeftCell="A1">
      <pane xSplit="45" ySplit="3" topLeftCell="AT4" activePane="bottomRight" state="frozen"/>
      <selection pane="topLeft" activeCell="A1" sqref="A1"/>
      <selection pane="topRight" activeCell="AT1" sqref="AT1"/>
      <selection pane="bottomLeft" activeCell="A4" sqref="A4"/>
      <selection pane="bottomRight" activeCell="CA1" sqref="CA1"/>
    </sheetView>
  </sheetViews>
  <sheetFormatPr defaultColWidth="9.140625" defaultRowHeight="15"/>
  <cols>
    <col min="1" max="1" width="1.7109375" style="1" bestFit="1" customWidth="1"/>
    <col min="2" max="2" width="2.140625" style="1" bestFit="1" customWidth="1"/>
    <col min="3" max="3" width="2.00390625" style="1" bestFit="1" customWidth="1"/>
    <col min="4" max="4" width="1.7109375" style="1" bestFit="1" customWidth="1"/>
    <col min="5" max="5" width="1.57421875" style="1" bestFit="1" customWidth="1"/>
    <col min="6" max="9" width="2.140625" style="1" bestFit="1" customWidth="1"/>
    <col min="10" max="10" width="2.00390625" style="1" bestFit="1" customWidth="1"/>
    <col min="11" max="12" width="2.140625" style="1" bestFit="1" customWidth="1"/>
    <col min="13" max="13" width="1.7109375" style="1" bestFit="1" customWidth="1"/>
    <col min="14" max="15" width="2.140625" style="1" bestFit="1" customWidth="1"/>
    <col min="16" max="17" width="1.57421875" style="1" bestFit="1" customWidth="1"/>
    <col min="18" max="18" width="2.00390625" style="1" bestFit="1" customWidth="1"/>
    <col min="19" max="19" width="1.57421875" style="1" bestFit="1" customWidth="1"/>
    <col min="20" max="20" width="2.7109375" style="1" bestFit="1" customWidth="1"/>
    <col min="21" max="24" width="2.140625" style="1" bestFit="1" customWidth="1"/>
    <col min="25" max="25" width="1.7109375" style="1" bestFit="1" customWidth="1"/>
    <col min="26" max="26" width="2.00390625" style="1" bestFit="1" customWidth="1"/>
    <col min="27" max="27" width="1.7109375" style="1" bestFit="1" customWidth="1"/>
    <col min="28" max="28" width="2.140625" style="1" bestFit="1" customWidth="1"/>
    <col min="29" max="29" width="2.00390625" style="1" bestFit="1" customWidth="1"/>
    <col min="30" max="30" width="2.57421875" style="1" bestFit="1" customWidth="1"/>
    <col min="31" max="32" width="2.00390625" style="1" bestFit="1" customWidth="1"/>
    <col min="33" max="33" width="1.8515625" style="1" bestFit="1" customWidth="1"/>
    <col min="34" max="35" width="2.140625" style="1" bestFit="1" customWidth="1"/>
    <col min="36" max="36" width="2.00390625" style="1" bestFit="1" customWidth="1"/>
    <col min="37" max="38" width="2.140625" style="1" bestFit="1" customWidth="1"/>
    <col min="39" max="39" width="1.7109375" style="1" bestFit="1" customWidth="1"/>
    <col min="40" max="41" width="2.140625" style="1" bestFit="1" customWidth="1"/>
    <col min="42" max="43" width="1.57421875" style="1" bestFit="1" customWidth="1"/>
    <col min="44" max="44" width="2.00390625" style="1" bestFit="1" customWidth="1"/>
    <col min="45" max="45" width="1.57421875" style="1" bestFit="1" customWidth="1"/>
    <col min="46" max="46" width="14.57421875" style="1" bestFit="1" customWidth="1"/>
    <col min="47" max="47" width="10.140625" style="1" bestFit="1" customWidth="1"/>
    <col min="48" max="60" width="3.57421875" style="6" customWidth="1"/>
    <col min="61" max="61" width="6.28125" style="6" bestFit="1" customWidth="1"/>
    <col min="62" max="62" width="9.140625" style="1" customWidth="1"/>
    <col min="63" max="63" width="13.28125" style="1" bestFit="1" customWidth="1"/>
    <col min="64" max="64" width="8.7109375" style="1" bestFit="1" customWidth="1"/>
    <col min="65" max="77" width="3.57421875" style="1" customWidth="1"/>
    <col min="78" max="78" width="6.28125" style="6" bestFit="1" customWidth="1"/>
    <col min="79" max="16384" width="9.140625" style="1" customWidth="1"/>
  </cols>
  <sheetData>
    <row r="1" spans="46:65" ht="15.75" thickBot="1">
      <c r="AT1" s="5" t="s">
        <v>80</v>
      </c>
      <c r="AU1" s="5"/>
      <c r="AV1" s="285"/>
      <c r="AW1" s="285"/>
      <c r="AX1" s="285"/>
      <c r="AY1" s="285"/>
      <c r="AZ1" s="181"/>
      <c r="BA1" s="181"/>
      <c r="BB1" s="181"/>
      <c r="BC1" s="181"/>
      <c r="BD1" s="181"/>
      <c r="BE1" s="181"/>
      <c r="BF1" s="181"/>
      <c r="BG1" s="181"/>
      <c r="BH1" s="181"/>
      <c r="BK1" s="18" t="s">
        <v>81</v>
      </c>
      <c r="BM1" s="1" t="s">
        <v>83</v>
      </c>
    </row>
    <row r="2" spans="46:77" ht="15.75" thickBot="1">
      <c r="AT2" s="185"/>
      <c r="AU2" s="203" t="s">
        <v>3</v>
      </c>
      <c r="AV2" s="280">
        <v>41913</v>
      </c>
      <c r="AW2" s="281"/>
      <c r="AX2" s="281"/>
      <c r="AY2" s="282"/>
      <c r="AZ2" s="275">
        <v>41944</v>
      </c>
      <c r="BA2" s="283"/>
      <c r="BB2" s="283"/>
      <c r="BC2" s="283"/>
      <c r="BD2" s="284"/>
      <c r="BE2" s="275">
        <v>41974</v>
      </c>
      <c r="BF2" s="276"/>
      <c r="BG2" s="276"/>
      <c r="BH2" s="277"/>
      <c r="BK2" s="185"/>
      <c r="BL2" s="186" t="s">
        <v>3</v>
      </c>
      <c r="BM2" s="280">
        <v>41913</v>
      </c>
      <c r="BN2" s="281"/>
      <c r="BO2" s="281"/>
      <c r="BP2" s="282"/>
      <c r="BQ2" s="275">
        <v>41944</v>
      </c>
      <c r="BR2" s="283"/>
      <c r="BS2" s="283"/>
      <c r="BT2" s="283"/>
      <c r="BU2" s="284"/>
      <c r="BV2" s="275">
        <v>41974</v>
      </c>
      <c r="BW2" s="276"/>
      <c r="BX2" s="276"/>
      <c r="BY2" s="277"/>
    </row>
    <row r="3" spans="46:79" ht="15.75" thickBot="1">
      <c r="AT3" s="192" t="s">
        <v>5</v>
      </c>
      <c r="AU3" s="200" t="s">
        <v>4</v>
      </c>
      <c r="AV3" s="193">
        <v>41916</v>
      </c>
      <c r="AW3" s="194">
        <v>41923</v>
      </c>
      <c r="AX3" s="196">
        <v>41930</v>
      </c>
      <c r="AY3" s="195">
        <v>41937</v>
      </c>
      <c r="AZ3" s="193">
        <v>41944</v>
      </c>
      <c r="BA3" s="194">
        <v>41951</v>
      </c>
      <c r="BB3" s="196">
        <v>41958</v>
      </c>
      <c r="BC3" s="194">
        <v>41965</v>
      </c>
      <c r="BD3" s="253">
        <v>41972</v>
      </c>
      <c r="BE3" s="193">
        <v>41979</v>
      </c>
      <c r="BF3" s="196">
        <v>41986</v>
      </c>
      <c r="BG3" s="194">
        <v>41993</v>
      </c>
      <c r="BH3" s="270">
        <v>42000</v>
      </c>
      <c r="BI3" s="6" t="s">
        <v>131</v>
      </c>
      <c r="BK3" s="213" t="s">
        <v>5</v>
      </c>
      <c r="BL3" s="214" t="s">
        <v>4</v>
      </c>
      <c r="BM3" s="193">
        <v>41916</v>
      </c>
      <c r="BN3" s="194">
        <v>41923</v>
      </c>
      <c r="BO3" s="196">
        <v>41930</v>
      </c>
      <c r="BP3" s="195">
        <v>41937</v>
      </c>
      <c r="BQ3" s="193">
        <v>41944</v>
      </c>
      <c r="BR3" s="194">
        <v>41951</v>
      </c>
      <c r="BS3" s="196">
        <v>41958</v>
      </c>
      <c r="BT3" s="194">
        <v>41965</v>
      </c>
      <c r="BU3" s="253">
        <v>41972</v>
      </c>
      <c r="BV3" s="193">
        <v>41979</v>
      </c>
      <c r="BW3" s="196">
        <v>41986</v>
      </c>
      <c r="BX3" s="194">
        <v>41993</v>
      </c>
      <c r="BY3" s="270">
        <v>42000</v>
      </c>
      <c r="BZ3" s="6" t="s">
        <v>131</v>
      </c>
      <c r="CA3" s="6"/>
    </row>
    <row r="4" spans="46:79" ht="15">
      <c r="AT4" s="157" t="s">
        <v>60</v>
      </c>
      <c r="AU4" s="215" t="s">
        <v>61</v>
      </c>
      <c r="AV4" s="100" t="s">
        <v>1</v>
      </c>
      <c r="AW4" s="121"/>
      <c r="AX4" s="121" t="s">
        <v>1</v>
      </c>
      <c r="AY4" s="132" t="s">
        <v>1</v>
      </c>
      <c r="AZ4" s="100"/>
      <c r="BA4" s="121"/>
      <c r="BB4" s="121"/>
      <c r="BC4" s="121"/>
      <c r="BD4" s="132"/>
      <c r="BE4" s="100" t="s">
        <v>79</v>
      </c>
      <c r="BF4" s="121" t="s">
        <v>1</v>
      </c>
      <c r="BG4" s="121" t="s">
        <v>1</v>
      </c>
      <c r="BH4" s="271" t="s">
        <v>1</v>
      </c>
      <c r="BI4" s="179">
        <f>COUNTA(AV4:BH4)</f>
        <v>7</v>
      </c>
      <c r="BK4" s="27" t="s">
        <v>100</v>
      </c>
      <c r="BL4" s="31" t="s">
        <v>16</v>
      </c>
      <c r="BM4" s="72" t="s">
        <v>1</v>
      </c>
      <c r="BN4" s="73"/>
      <c r="BO4" s="73" t="s">
        <v>1</v>
      </c>
      <c r="BP4" s="74" t="s">
        <v>1</v>
      </c>
      <c r="BQ4" s="72"/>
      <c r="BR4" s="73"/>
      <c r="BS4" s="73"/>
      <c r="BT4" s="73"/>
      <c r="BU4" s="74"/>
      <c r="BV4" s="72"/>
      <c r="BW4" s="73"/>
      <c r="BX4" s="73"/>
      <c r="BY4" s="74"/>
      <c r="BZ4" s="179">
        <f aca="true" t="shared" si="0" ref="BZ4:BZ17">COUNTA(BM4:BY4)</f>
        <v>3</v>
      </c>
      <c r="CA4" s="6"/>
    </row>
    <row r="5" spans="46:79" ht="15">
      <c r="AT5" s="155" t="s">
        <v>62</v>
      </c>
      <c r="AU5" s="201" t="s">
        <v>63</v>
      </c>
      <c r="AV5" s="101"/>
      <c r="AW5" s="122"/>
      <c r="AX5" s="122" t="s">
        <v>1</v>
      </c>
      <c r="AY5" s="130" t="s">
        <v>1</v>
      </c>
      <c r="AZ5" s="101"/>
      <c r="BA5" s="122"/>
      <c r="BB5" s="122"/>
      <c r="BC5" s="122"/>
      <c r="BD5" s="130"/>
      <c r="BE5" s="101"/>
      <c r="BF5" s="147" t="s">
        <v>175</v>
      </c>
      <c r="BG5" s="122" t="s">
        <v>1</v>
      </c>
      <c r="BH5" s="272" t="s">
        <v>1</v>
      </c>
      <c r="BI5" s="179">
        <f aca="true" t="shared" si="1" ref="BI5:BI45">COUNTA(AV5:BH5)</f>
        <v>5</v>
      </c>
      <c r="BK5" s="3" t="s">
        <v>176</v>
      </c>
      <c r="BL5" s="22" t="s">
        <v>16</v>
      </c>
      <c r="BM5" s="25"/>
      <c r="BN5" s="8"/>
      <c r="BO5" s="8"/>
      <c r="BP5" s="10"/>
      <c r="BQ5" s="25"/>
      <c r="BR5" s="8"/>
      <c r="BS5" s="8"/>
      <c r="BT5" s="8"/>
      <c r="BU5" s="10"/>
      <c r="BV5" s="25"/>
      <c r="BW5" s="8" t="s">
        <v>1</v>
      </c>
      <c r="BX5" s="8" t="s">
        <v>1</v>
      </c>
      <c r="BY5" s="10"/>
      <c r="BZ5" s="179">
        <f t="shared" si="0"/>
        <v>2</v>
      </c>
      <c r="CA5" s="6"/>
    </row>
    <row r="6" spans="46:79" ht="15">
      <c r="AT6" s="254" t="s">
        <v>99</v>
      </c>
      <c r="AU6" s="255" t="s">
        <v>77</v>
      </c>
      <c r="AV6" s="101"/>
      <c r="AW6" s="122"/>
      <c r="AX6" s="122"/>
      <c r="AY6" s="130" t="s">
        <v>1</v>
      </c>
      <c r="AZ6" s="101"/>
      <c r="BA6" s="122"/>
      <c r="BB6" s="122"/>
      <c r="BC6" s="122"/>
      <c r="BD6" s="130"/>
      <c r="BE6" s="101"/>
      <c r="BF6" s="122" t="s">
        <v>1</v>
      </c>
      <c r="BG6" s="147" t="s">
        <v>175</v>
      </c>
      <c r="BH6" s="272"/>
      <c r="BI6" s="179">
        <f t="shared" si="1"/>
        <v>3</v>
      </c>
      <c r="BK6" s="248" t="s">
        <v>170</v>
      </c>
      <c r="BL6" s="22" t="s">
        <v>43</v>
      </c>
      <c r="BM6" s="25" t="s">
        <v>1</v>
      </c>
      <c r="BN6" s="8"/>
      <c r="BO6" s="8" t="s">
        <v>1</v>
      </c>
      <c r="BP6" s="10"/>
      <c r="BQ6" s="25"/>
      <c r="BR6" s="8"/>
      <c r="BS6" s="8"/>
      <c r="BT6" s="8"/>
      <c r="BU6" s="10"/>
      <c r="BV6" s="25"/>
      <c r="BW6" s="8"/>
      <c r="BX6" s="8"/>
      <c r="BY6" s="10"/>
      <c r="BZ6" s="179">
        <f t="shared" si="0"/>
        <v>2</v>
      </c>
      <c r="CA6" s="6"/>
    </row>
    <row r="7" spans="46:79" ht="15">
      <c r="AT7" s="155" t="s">
        <v>64</v>
      </c>
      <c r="AU7" s="201" t="s">
        <v>65</v>
      </c>
      <c r="AV7" s="101"/>
      <c r="AW7" s="122"/>
      <c r="AX7" s="122"/>
      <c r="AY7" s="130"/>
      <c r="AZ7" s="101"/>
      <c r="BA7" s="122"/>
      <c r="BB7" s="122"/>
      <c r="BC7" s="122"/>
      <c r="BD7" s="130"/>
      <c r="BE7" s="101"/>
      <c r="BF7" s="122"/>
      <c r="BG7" s="122" t="s">
        <v>1</v>
      </c>
      <c r="BH7" s="272" t="s">
        <v>79</v>
      </c>
      <c r="BI7" s="179">
        <f t="shared" si="1"/>
        <v>2</v>
      </c>
      <c r="BK7" s="254" t="s">
        <v>185</v>
      </c>
      <c r="BL7" s="22" t="s">
        <v>16</v>
      </c>
      <c r="BM7" s="25"/>
      <c r="BN7" s="8"/>
      <c r="BO7" s="8"/>
      <c r="BP7" s="10"/>
      <c r="BQ7" s="25"/>
      <c r="BR7" s="8"/>
      <c r="BS7" s="8"/>
      <c r="BT7" s="8"/>
      <c r="BU7" s="10"/>
      <c r="BV7" s="25"/>
      <c r="BW7" s="8"/>
      <c r="BX7" s="8" t="s">
        <v>1</v>
      </c>
      <c r="BY7" s="10"/>
      <c r="BZ7" s="180">
        <f t="shared" si="0"/>
        <v>1</v>
      </c>
      <c r="CA7" s="6"/>
    </row>
    <row r="8" spans="46:79" ht="15.75" thickBot="1">
      <c r="AT8" s="161" t="s">
        <v>8</v>
      </c>
      <c r="AU8" s="217" t="s">
        <v>9</v>
      </c>
      <c r="AV8" s="99" t="s">
        <v>1</v>
      </c>
      <c r="AW8" s="123"/>
      <c r="AX8" s="123" t="s">
        <v>1</v>
      </c>
      <c r="AY8" s="131" t="s">
        <v>1</v>
      </c>
      <c r="AZ8" s="99" t="s">
        <v>1</v>
      </c>
      <c r="BA8" s="123"/>
      <c r="BB8" s="123"/>
      <c r="BC8" s="123"/>
      <c r="BD8" s="131"/>
      <c r="BE8" s="99"/>
      <c r="BF8" s="123"/>
      <c r="BG8" s="123"/>
      <c r="BH8" s="273" t="s">
        <v>1</v>
      </c>
      <c r="BI8" s="179">
        <f t="shared" si="1"/>
        <v>5</v>
      </c>
      <c r="BK8" s="28" t="s">
        <v>172</v>
      </c>
      <c r="BL8" s="23" t="s">
        <v>173</v>
      </c>
      <c r="BM8" s="26"/>
      <c r="BN8" s="12"/>
      <c r="BO8" s="12"/>
      <c r="BP8" s="13"/>
      <c r="BQ8" s="26" t="s">
        <v>1</v>
      </c>
      <c r="BR8" s="12"/>
      <c r="BS8" s="12"/>
      <c r="BT8" s="12"/>
      <c r="BU8" s="13"/>
      <c r="BV8" s="26"/>
      <c r="BW8" s="12"/>
      <c r="BX8" s="12"/>
      <c r="BY8" s="13"/>
      <c r="BZ8" s="180">
        <f t="shared" si="0"/>
        <v>1</v>
      </c>
      <c r="CA8" s="6"/>
    </row>
    <row r="9" spans="46:79" ht="15">
      <c r="AT9" s="157" t="s">
        <v>10</v>
      </c>
      <c r="AU9" s="215" t="s">
        <v>11</v>
      </c>
      <c r="AV9" s="100"/>
      <c r="AW9" s="121"/>
      <c r="AX9" s="121" t="s">
        <v>1</v>
      </c>
      <c r="AY9" s="132"/>
      <c r="AZ9" s="100"/>
      <c r="BA9" s="121"/>
      <c r="BB9" s="121"/>
      <c r="BC9" s="121"/>
      <c r="BD9" s="132" t="s">
        <v>1</v>
      </c>
      <c r="BE9" s="100"/>
      <c r="BF9" s="121"/>
      <c r="BG9" s="121"/>
      <c r="BH9" s="271"/>
      <c r="BI9" s="179">
        <f t="shared" si="1"/>
        <v>2</v>
      </c>
      <c r="BK9" s="27" t="s">
        <v>147</v>
      </c>
      <c r="BL9" s="31" t="s">
        <v>148</v>
      </c>
      <c r="BM9" s="72"/>
      <c r="BN9" s="73"/>
      <c r="BO9" s="73"/>
      <c r="BP9" s="74"/>
      <c r="BQ9" s="72"/>
      <c r="BR9" s="73"/>
      <c r="BS9" s="73"/>
      <c r="BT9" s="73"/>
      <c r="BU9" s="74"/>
      <c r="BV9" s="72"/>
      <c r="BW9" s="73"/>
      <c r="BX9" s="73" t="s">
        <v>1</v>
      </c>
      <c r="BY9" s="74"/>
      <c r="BZ9" s="180">
        <f t="shared" si="0"/>
        <v>1</v>
      </c>
      <c r="CA9" s="6"/>
    </row>
    <row r="10" spans="46:79" ht="15">
      <c r="AT10" s="155" t="s">
        <v>12</v>
      </c>
      <c r="AU10" s="201" t="s">
        <v>7</v>
      </c>
      <c r="AV10" s="101" t="s">
        <v>1</v>
      </c>
      <c r="AW10" s="122"/>
      <c r="AX10" s="122"/>
      <c r="AY10" s="130" t="s">
        <v>1</v>
      </c>
      <c r="AZ10" s="101"/>
      <c r="BA10" s="122"/>
      <c r="BB10" s="122"/>
      <c r="BC10" s="122"/>
      <c r="BD10" s="130" t="s">
        <v>1</v>
      </c>
      <c r="BE10" s="101"/>
      <c r="BF10" s="122" t="s">
        <v>1</v>
      </c>
      <c r="BG10" s="122" t="s">
        <v>1</v>
      </c>
      <c r="BH10" s="272"/>
      <c r="BI10" s="179">
        <f t="shared" si="1"/>
        <v>5</v>
      </c>
      <c r="BK10" s="3" t="s">
        <v>177</v>
      </c>
      <c r="BL10" s="22" t="s">
        <v>16</v>
      </c>
      <c r="BM10" s="25"/>
      <c r="BN10" s="8"/>
      <c r="BO10" s="8"/>
      <c r="BP10" s="10"/>
      <c r="BQ10" s="25"/>
      <c r="BR10" s="8"/>
      <c r="BS10" s="8"/>
      <c r="BT10" s="8"/>
      <c r="BU10" s="10"/>
      <c r="BV10" s="25"/>
      <c r="BW10" s="8"/>
      <c r="BX10" s="8" t="s">
        <v>1</v>
      </c>
      <c r="BY10" s="10"/>
      <c r="BZ10" s="180">
        <f t="shared" si="0"/>
        <v>1</v>
      </c>
      <c r="CA10" s="6"/>
    </row>
    <row r="11" spans="46:79" ht="15">
      <c r="AT11" s="3" t="s">
        <v>111</v>
      </c>
      <c r="AU11" s="187" t="s">
        <v>112</v>
      </c>
      <c r="AV11" s="101"/>
      <c r="AW11" s="122"/>
      <c r="AX11" s="122"/>
      <c r="AY11" s="130" t="s">
        <v>1</v>
      </c>
      <c r="AZ11" s="101" t="s">
        <v>1</v>
      </c>
      <c r="BA11" s="122"/>
      <c r="BB11" s="122"/>
      <c r="BC11" s="122"/>
      <c r="BD11" s="130"/>
      <c r="BE11" s="101"/>
      <c r="BF11" s="122" t="s">
        <v>1</v>
      </c>
      <c r="BG11" s="122"/>
      <c r="BH11" s="272" t="s">
        <v>1</v>
      </c>
      <c r="BI11" s="179">
        <f t="shared" si="1"/>
        <v>4</v>
      </c>
      <c r="BK11" s="3" t="s">
        <v>181</v>
      </c>
      <c r="BL11" s="22" t="s">
        <v>182</v>
      </c>
      <c r="BM11" s="25"/>
      <c r="BN11" s="8"/>
      <c r="BO11" s="8"/>
      <c r="BP11" s="10"/>
      <c r="BQ11" s="25"/>
      <c r="BR11" s="8"/>
      <c r="BS11" s="8"/>
      <c r="BT11" s="8"/>
      <c r="BU11" s="10"/>
      <c r="BV11" s="25"/>
      <c r="BW11" s="8"/>
      <c r="BX11" s="8" t="s">
        <v>1</v>
      </c>
      <c r="BY11" s="10"/>
      <c r="BZ11" s="180">
        <f t="shared" si="0"/>
        <v>1</v>
      </c>
      <c r="CA11" s="6"/>
    </row>
    <row r="12" spans="46:79" ht="15">
      <c r="AT12" s="159" t="s">
        <v>15</v>
      </c>
      <c r="AU12" s="202" t="s">
        <v>16</v>
      </c>
      <c r="AV12" s="101"/>
      <c r="AW12" s="122"/>
      <c r="AX12" s="122"/>
      <c r="AY12" s="130"/>
      <c r="AZ12" s="101"/>
      <c r="BA12" s="122"/>
      <c r="BB12" s="122"/>
      <c r="BC12" s="122"/>
      <c r="BD12" s="130" t="s">
        <v>1</v>
      </c>
      <c r="BE12" s="101"/>
      <c r="BF12" s="122"/>
      <c r="BG12" s="122"/>
      <c r="BH12" s="272"/>
      <c r="BI12" s="179">
        <f t="shared" si="1"/>
        <v>1</v>
      </c>
      <c r="BK12" s="3" t="s">
        <v>179</v>
      </c>
      <c r="BL12" s="22" t="s">
        <v>180</v>
      </c>
      <c r="BM12" s="25"/>
      <c r="BN12" s="8"/>
      <c r="BO12" s="8"/>
      <c r="BP12" s="10"/>
      <c r="BQ12" s="25"/>
      <c r="BR12" s="8"/>
      <c r="BS12" s="8"/>
      <c r="BT12" s="8"/>
      <c r="BU12" s="10"/>
      <c r="BV12" s="25"/>
      <c r="BW12" s="8"/>
      <c r="BX12" s="8" t="s">
        <v>1</v>
      </c>
      <c r="BY12" s="10"/>
      <c r="BZ12" s="180">
        <f t="shared" si="0"/>
        <v>1</v>
      </c>
      <c r="CA12" s="6"/>
    </row>
    <row r="13" spans="46:79" ht="15.75" thickBot="1">
      <c r="AT13" s="256" t="s">
        <v>66</v>
      </c>
      <c r="AU13" s="257" t="s">
        <v>67</v>
      </c>
      <c r="AV13" s="99"/>
      <c r="AW13" s="123"/>
      <c r="AX13" s="123"/>
      <c r="AY13" s="131" t="s">
        <v>1</v>
      </c>
      <c r="AZ13" s="99" t="s">
        <v>1</v>
      </c>
      <c r="BA13" s="123"/>
      <c r="BB13" s="123"/>
      <c r="BC13" s="123"/>
      <c r="BD13" s="131"/>
      <c r="BE13" s="99"/>
      <c r="BF13" s="123" t="s">
        <v>1</v>
      </c>
      <c r="BG13" s="123"/>
      <c r="BH13" s="273" t="s">
        <v>1</v>
      </c>
      <c r="BI13" s="179">
        <f t="shared" si="1"/>
        <v>4</v>
      </c>
      <c r="BK13" s="28" t="s">
        <v>21</v>
      </c>
      <c r="BL13" s="23" t="s">
        <v>7</v>
      </c>
      <c r="BM13" s="26"/>
      <c r="BN13" s="12"/>
      <c r="BO13" s="12"/>
      <c r="BP13" s="13"/>
      <c r="BQ13" s="26"/>
      <c r="BR13" s="12"/>
      <c r="BS13" s="12"/>
      <c r="BT13" s="12"/>
      <c r="BU13" s="13"/>
      <c r="BV13" s="26"/>
      <c r="BW13" s="12" t="s">
        <v>1</v>
      </c>
      <c r="BX13" s="12"/>
      <c r="BY13" s="131"/>
      <c r="BZ13" s="180">
        <f t="shared" si="0"/>
        <v>1</v>
      </c>
      <c r="CA13" s="6"/>
    </row>
    <row r="14" spans="46:79" ht="15">
      <c r="AT14" s="157" t="s">
        <v>17</v>
      </c>
      <c r="AU14" s="215" t="s">
        <v>18</v>
      </c>
      <c r="AV14" s="260" t="s">
        <v>78</v>
      </c>
      <c r="AW14" s="121"/>
      <c r="AX14" s="121" t="s">
        <v>1</v>
      </c>
      <c r="AY14" s="132" t="s">
        <v>1</v>
      </c>
      <c r="AZ14" s="100"/>
      <c r="BA14" s="121"/>
      <c r="BB14" s="121"/>
      <c r="BC14" s="121"/>
      <c r="BD14" s="132"/>
      <c r="BE14" s="100"/>
      <c r="BF14" s="121" t="s">
        <v>1</v>
      </c>
      <c r="BG14" s="121" t="s">
        <v>1</v>
      </c>
      <c r="BH14" s="271" t="s">
        <v>1</v>
      </c>
      <c r="BI14" s="179">
        <f t="shared" si="1"/>
        <v>6</v>
      </c>
      <c r="BK14" s="27" t="s">
        <v>183</v>
      </c>
      <c r="BL14" s="31" t="s">
        <v>184</v>
      </c>
      <c r="BM14" s="72"/>
      <c r="BN14" s="73"/>
      <c r="BO14" s="73"/>
      <c r="BP14" s="74"/>
      <c r="BQ14" s="72"/>
      <c r="BR14" s="73"/>
      <c r="BS14" s="73"/>
      <c r="BT14" s="73"/>
      <c r="BU14" s="74"/>
      <c r="BV14" s="72"/>
      <c r="BW14" s="73"/>
      <c r="BX14" s="73" t="s">
        <v>1</v>
      </c>
      <c r="BY14" s="74"/>
      <c r="BZ14" s="180">
        <f t="shared" si="0"/>
        <v>1</v>
      </c>
      <c r="CA14" s="6"/>
    </row>
    <row r="15" spans="46:79" ht="15">
      <c r="AT15" s="159" t="s">
        <v>19</v>
      </c>
      <c r="AU15" s="202" t="s">
        <v>20</v>
      </c>
      <c r="AV15" s="101"/>
      <c r="AW15" s="122"/>
      <c r="AX15" s="122" t="s">
        <v>1</v>
      </c>
      <c r="AY15" s="130" t="s">
        <v>1</v>
      </c>
      <c r="AZ15" s="101"/>
      <c r="BA15" s="122"/>
      <c r="BB15" s="122"/>
      <c r="BC15" s="122"/>
      <c r="BD15" s="130" t="s">
        <v>1</v>
      </c>
      <c r="BE15" s="101"/>
      <c r="BF15" s="122" t="s">
        <v>1</v>
      </c>
      <c r="BG15" s="122"/>
      <c r="BH15" s="272"/>
      <c r="BI15" s="179">
        <f t="shared" si="1"/>
        <v>4</v>
      </c>
      <c r="BK15" s="3" t="s">
        <v>32</v>
      </c>
      <c r="BL15" s="22" t="s">
        <v>33</v>
      </c>
      <c r="BM15" s="25"/>
      <c r="BN15" s="8"/>
      <c r="BO15" s="8"/>
      <c r="BP15" s="10"/>
      <c r="BQ15" s="25"/>
      <c r="BR15" s="8"/>
      <c r="BS15" s="8"/>
      <c r="BT15" s="8"/>
      <c r="BU15" s="10" t="s">
        <v>1</v>
      </c>
      <c r="BV15" s="25"/>
      <c r="BW15" s="8"/>
      <c r="BX15" s="8"/>
      <c r="BY15" s="10"/>
      <c r="BZ15" s="180">
        <f t="shared" si="0"/>
        <v>1</v>
      </c>
      <c r="CA15" s="6"/>
    </row>
    <row r="16" spans="46:79" ht="15">
      <c r="AT16" s="159" t="s">
        <v>22</v>
      </c>
      <c r="AU16" s="202" t="s">
        <v>23</v>
      </c>
      <c r="AV16" s="101" t="s">
        <v>1</v>
      </c>
      <c r="AW16" s="122"/>
      <c r="AX16" s="122" t="s">
        <v>1</v>
      </c>
      <c r="AY16" s="130"/>
      <c r="AZ16" s="101" t="s">
        <v>1</v>
      </c>
      <c r="BA16" s="122"/>
      <c r="BB16" s="122"/>
      <c r="BC16" s="122"/>
      <c r="BD16" s="130"/>
      <c r="BE16" s="101"/>
      <c r="BF16" s="122"/>
      <c r="BG16" s="122"/>
      <c r="BH16" s="272"/>
      <c r="BI16" s="179">
        <f t="shared" si="1"/>
        <v>3</v>
      </c>
      <c r="BK16" s="3" t="s">
        <v>141</v>
      </c>
      <c r="BL16" s="22" t="s">
        <v>37</v>
      </c>
      <c r="BM16" s="25"/>
      <c r="BN16" s="8"/>
      <c r="BO16" s="8"/>
      <c r="BP16" s="10" t="s">
        <v>1</v>
      </c>
      <c r="BQ16" s="25"/>
      <c r="BR16" s="8"/>
      <c r="BS16" s="8"/>
      <c r="BT16" s="8"/>
      <c r="BU16" s="10"/>
      <c r="BV16" s="25"/>
      <c r="BW16" s="8"/>
      <c r="BX16" s="8"/>
      <c r="BY16" s="10"/>
      <c r="BZ16" s="180">
        <f t="shared" si="0"/>
        <v>1</v>
      </c>
      <c r="CA16" s="6"/>
    </row>
    <row r="17" spans="46:78" ht="15">
      <c r="AT17" s="155" t="s">
        <v>24</v>
      </c>
      <c r="AU17" s="201" t="s">
        <v>25</v>
      </c>
      <c r="AV17" s="101"/>
      <c r="AW17" s="122" t="s">
        <v>78</v>
      </c>
      <c r="AX17" s="122" t="s">
        <v>1</v>
      </c>
      <c r="AY17" s="130" t="s">
        <v>1</v>
      </c>
      <c r="AZ17" s="101" t="s">
        <v>1</v>
      </c>
      <c r="BA17" s="122"/>
      <c r="BB17" s="122"/>
      <c r="BC17" s="122"/>
      <c r="BD17" s="130"/>
      <c r="BE17" s="101"/>
      <c r="BF17" s="122" t="s">
        <v>1</v>
      </c>
      <c r="BG17" s="122" t="s">
        <v>1</v>
      </c>
      <c r="BH17" s="272"/>
      <c r="BI17" s="179">
        <f t="shared" si="1"/>
        <v>6</v>
      </c>
      <c r="BK17" s="3" t="s">
        <v>178</v>
      </c>
      <c r="BL17" s="22" t="s">
        <v>7</v>
      </c>
      <c r="BM17" s="25"/>
      <c r="BN17" s="8"/>
      <c r="BO17" s="8"/>
      <c r="BP17" s="10"/>
      <c r="BQ17" s="25"/>
      <c r="BR17" s="8"/>
      <c r="BS17" s="8"/>
      <c r="BT17" s="8"/>
      <c r="BU17" s="10"/>
      <c r="BV17" s="25"/>
      <c r="BW17" s="8"/>
      <c r="BX17" s="8" t="s">
        <v>1</v>
      </c>
      <c r="BY17" s="10"/>
      <c r="BZ17" s="180">
        <f t="shared" si="0"/>
        <v>1</v>
      </c>
    </row>
    <row r="18" spans="46:77" ht="15.75" thickBot="1">
      <c r="AT18" s="28" t="s">
        <v>26</v>
      </c>
      <c r="AU18" s="190" t="s">
        <v>27</v>
      </c>
      <c r="AV18" s="99" t="s">
        <v>1</v>
      </c>
      <c r="AW18" s="123"/>
      <c r="AX18" s="125" t="s">
        <v>78</v>
      </c>
      <c r="AY18" s="131"/>
      <c r="AZ18" s="99"/>
      <c r="BA18" s="123"/>
      <c r="BB18" s="123"/>
      <c r="BC18" s="123"/>
      <c r="BD18" s="131"/>
      <c r="BE18" s="99"/>
      <c r="BF18" s="123"/>
      <c r="BG18" s="123"/>
      <c r="BH18" s="273"/>
      <c r="BI18" s="179">
        <f t="shared" si="1"/>
        <v>2</v>
      </c>
      <c r="BK18" s="28"/>
      <c r="BL18" s="23"/>
      <c r="BM18" s="26"/>
      <c r="BN18" s="12"/>
      <c r="BO18" s="12"/>
      <c r="BP18" s="13"/>
      <c r="BQ18" s="26"/>
      <c r="BR18" s="12"/>
      <c r="BS18" s="12"/>
      <c r="BT18" s="12"/>
      <c r="BU18" s="13"/>
      <c r="BV18" s="26"/>
      <c r="BW18" s="12"/>
      <c r="BX18" s="12"/>
      <c r="BY18" s="13"/>
    </row>
    <row r="19" spans="46:77" ht="15">
      <c r="AT19" s="163" t="s">
        <v>68</v>
      </c>
      <c r="AU19" s="258" t="s">
        <v>69</v>
      </c>
      <c r="AV19" s="100"/>
      <c r="AW19" s="121"/>
      <c r="AX19" s="121" t="s">
        <v>1</v>
      </c>
      <c r="AY19" s="132" t="s">
        <v>1</v>
      </c>
      <c r="AZ19" s="100"/>
      <c r="BA19" s="121"/>
      <c r="BB19" s="121"/>
      <c r="BC19" s="121"/>
      <c r="BD19" s="132" t="s">
        <v>1</v>
      </c>
      <c r="BE19" s="100"/>
      <c r="BF19" s="121" t="s">
        <v>1</v>
      </c>
      <c r="BG19" s="121" t="s">
        <v>1</v>
      </c>
      <c r="BH19" s="271"/>
      <c r="BI19" s="179">
        <f t="shared" si="1"/>
        <v>5</v>
      </c>
      <c r="BK19" s="27"/>
      <c r="BL19" s="31"/>
      <c r="BM19" s="72"/>
      <c r="BN19" s="73"/>
      <c r="BO19" s="73"/>
      <c r="BP19" s="74"/>
      <c r="BQ19" s="72"/>
      <c r="BR19" s="73"/>
      <c r="BS19" s="73"/>
      <c r="BT19" s="73"/>
      <c r="BU19" s="74"/>
      <c r="BV19" s="72"/>
      <c r="BW19" s="73"/>
      <c r="BX19" s="73"/>
      <c r="BY19" s="74"/>
    </row>
    <row r="20" spans="46:77" ht="15">
      <c r="AT20" s="155" t="s">
        <v>28</v>
      </c>
      <c r="AU20" s="201" t="s">
        <v>29</v>
      </c>
      <c r="AV20" s="101" t="s">
        <v>1</v>
      </c>
      <c r="AW20" s="122"/>
      <c r="AX20" s="122" t="s">
        <v>1</v>
      </c>
      <c r="AY20" s="128" t="s">
        <v>78</v>
      </c>
      <c r="AZ20" s="101"/>
      <c r="BA20" s="122"/>
      <c r="BB20" s="122"/>
      <c r="BC20" s="122"/>
      <c r="BD20" s="130"/>
      <c r="BE20" s="101"/>
      <c r="BF20" s="122" t="s">
        <v>1</v>
      </c>
      <c r="BG20" s="122" t="s">
        <v>1</v>
      </c>
      <c r="BH20" s="272" t="s">
        <v>1</v>
      </c>
      <c r="BI20" s="179">
        <f t="shared" si="1"/>
        <v>6</v>
      </c>
      <c r="BK20" s="3"/>
      <c r="BL20" s="22"/>
      <c r="BM20" s="25"/>
      <c r="BN20" s="8"/>
      <c r="BO20" s="8"/>
      <c r="BP20" s="10"/>
      <c r="BQ20" s="25"/>
      <c r="BR20" s="8"/>
      <c r="BS20" s="169"/>
      <c r="BT20" s="8"/>
      <c r="BU20" s="10"/>
      <c r="BV20" s="25"/>
      <c r="BW20" s="8"/>
      <c r="BX20" s="8"/>
      <c r="BY20" s="10"/>
    </row>
    <row r="21" spans="46:77" ht="15">
      <c r="AT21" s="3" t="s">
        <v>30</v>
      </c>
      <c r="AU21" s="187" t="s">
        <v>31</v>
      </c>
      <c r="AV21" s="101"/>
      <c r="AW21" s="122"/>
      <c r="AX21" s="122"/>
      <c r="AY21" s="130"/>
      <c r="AZ21" s="265"/>
      <c r="BA21" s="122"/>
      <c r="BB21" s="122"/>
      <c r="BC21" s="122"/>
      <c r="BD21" s="130"/>
      <c r="BE21" s="101"/>
      <c r="BF21" s="122"/>
      <c r="BG21" s="122"/>
      <c r="BH21" s="272"/>
      <c r="BI21" s="180">
        <f t="shared" si="1"/>
        <v>0</v>
      </c>
      <c r="BK21" s="3"/>
      <c r="BL21" s="22"/>
      <c r="BM21" s="25"/>
      <c r="BN21" s="8"/>
      <c r="BO21" s="8"/>
      <c r="BP21" s="10"/>
      <c r="BQ21" s="25"/>
      <c r="BR21" s="8"/>
      <c r="BS21" s="8"/>
      <c r="BT21" s="8"/>
      <c r="BU21" s="10"/>
      <c r="BV21" s="25"/>
      <c r="BW21" s="8"/>
      <c r="BX21" s="8"/>
      <c r="BY21" s="10"/>
    </row>
    <row r="22" spans="46:77" ht="15">
      <c r="AT22" s="155" t="s">
        <v>34</v>
      </c>
      <c r="AU22" s="201" t="s">
        <v>35</v>
      </c>
      <c r="AV22" s="101" t="s">
        <v>1</v>
      </c>
      <c r="AW22" s="122"/>
      <c r="AX22" s="122" t="s">
        <v>1</v>
      </c>
      <c r="AY22" s="130" t="s">
        <v>1</v>
      </c>
      <c r="AZ22" s="101"/>
      <c r="BA22" s="122" t="s">
        <v>78</v>
      </c>
      <c r="BB22" s="122"/>
      <c r="BC22" s="122"/>
      <c r="BD22" s="130"/>
      <c r="BE22" s="101"/>
      <c r="BF22" s="122" t="s">
        <v>1</v>
      </c>
      <c r="BG22" s="122" t="s">
        <v>1</v>
      </c>
      <c r="BH22" s="272" t="s">
        <v>1</v>
      </c>
      <c r="BI22" s="179">
        <f t="shared" si="1"/>
        <v>7</v>
      </c>
      <c r="BK22" s="3"/>
      <c r="BL22" s="22"/>
      <c r="BM22" s="25"/>
      <c r="BN22" s="8"/>
      <c r="BO22" s="8"/>
      <c r="BP22" s="10"/>
      <c r="BQ22" s="25"/>
      <c r="BR22" s="8"/>
      <c r="BS22" s="8"/>
      <c r="BT22" s="8"/>
      <c r="BU22" s="10"/>
      <c r="BV22" s="25"/>
      <c r="BW22" s="8"/>
      <c r="BX22" s="8"/>
      <c r="BY22" s="10"/>
    </row>
    <row r="23" spans="46:77" ht="15.75" thickBot="1">
      <c r="AT23" s="28" t="s">
        <v>36</v>
      </c>
      <c r="AU23" s="190" t="s">
        <v>37</v>
      </c>
      <c r="AV23" s="99" t="s">
        <v>1</v>
      </c>
      <c r="AW23" s="123"/>
      <c r="AX23" s="123" t="s">
        <v>1</v>
      </c>
      <c r="AY23" s="131" t="s">
        <v>1</v>
      </c>
      <c r="AZ23" s="99" t="s">
        <v>1</v>
      </c>
      <c r="BA23" s="123"/>
      <c r="BB23" s="123" t="s">
        <v>78</v>
      </c>
      <c r="BC23" s="123"/>
      <c r="BD23" s="131"/>
      <c r="BE23" s="99"/>
      <c r="BF23" s="123"/>
      <c r="BG23" s="123" t="s">
        <v>1</v>
      </c>
      <c r="BH23" s="273" t="s">
        <v>1</v>
      </c>
      <c r="BI23" s="179">
        <f t="shared" si="1"/>
        <v>7</v>
      </c>
      <c r="BK23" s="28"/>
      <c r="BL23" s="23"/>
      <c r="BM23" s="26"/>
      <c r="BN23" s="12"/>
      <c r="BO23" s="12"/>
      <c r="BP23" s="13"/>
      <c r="BQ23" s="26"/>
      <c r="BR23" s="12"/>
      <c r="BS23" s="12"/>
      <c r="BT23" s="12"/>
      <c r="BU23" s="13"/>
      <c r="BV23" s="26"/>
      <c r="BW23" s="12"/>
      <c r="BX23" s="12"/>
      <c r="BY23" s="13"/>
    </row>
    <row r="24" spans="46:77" ht="15">
      <c r="AT24" s="157" t="s">
        <v>38</v>
      </c>
      <c r="AU24" s="215" t="s">
        <v>39</v>
      </c>
      <c r="AV24" s="100"/>
      <c r="AW24" s="121"/>
      <c r="AX24" s="121"/>
      <c r="AY24" s="132"/>
      <c r="AZ24" s="100"/>
      <c r="BA24" s="121"/>
      <c r="BB24" s="121"/>
      <c r="BC24" s="121" t="s">
        <v>78</v>
      </c>
      <c r="BD24" s="132"/>
      <c r="BE24" s="100"/>
      <c r="BF24" s="121"/>
      <c r="BG24" s="121"/>
      <c r="BH24" s="271"/>
      <c r="BI24" s="179">
        <f t="shared" si="1"/>
        <v>1</v>
      </c>
      <c r="BK24" s="27"/>
      <c r="BL24" s="31"/>
      <c r="BM24" s="72"/>
      <c r="BN24" s="73"/>
      <c r="BO24" s="73"/>
      <c r="BP24" s="74"/>
      <c r="BQ24" s="72"/>
      <c r="BR24" s="73"/>
      <c r="BS24" s="73"/>
      <c r="BT24" s="73"/>
      <c r="BU24" s="74"/>
      <c r="BV24" s="72"/>
      <c r="BW24" s="73"/>
      <c r="BX24" s="73"/>
      <c r="BY24" s="74"/>
    </row>
    <row r="25" spans="46:77" ht="15">
      <c r="AT25" s="155" t="s">
        <v>150</v>
      </c>
      <c r="AU25" s="201" t="s">
        <v>149</v>
      </c>
      <c r="AV25" s="101" t="s">
        <v>1</v>
      </c>
      <c r="AW25" s="122"/>
      <c r="AX25" s="122"/>
      <c r="AY25" s="130" t="s">
        <v>1</v>
      </c>
      <c r="AZ25" s="101"/>
      <c r="BA25" s="122"/>
      <c r="BB25" s="122"/>
      <c r="BC25" s="122"/>
      <c r="BD25" s="128" t="s">
        <v>78</v>
      </c>
      <c r="BE25" s="101"/>
      <c r="BF25" s="122" t="s">
        <v>1</v>
      </c>
      <c r="BG25" s="122" t="s">
        <v>1</v>
      </c>
      <c r="BH25" s="272"/>
      <c r="BI25" s="179">
        <f t="shared" si="1"/>
        <v>5</v>
      </c>
      <c r="BK25" s="3"/>
      <c r="BL25" s="22"/>
      <c r="BM25" s="25"/>
      <c r="BN25" s="8"/>
      <c r="BO25" s="8"/>
      <c r="BP25" s="10"/>
      <c r="BQ25" s="25"/>
      <c r="BR25" s="8"/>
      <c r="BS25" s="8"/>
      <c r="BT25" s="8"/>
      <c r="BU25" s="10"/>
      <c r="BV25" s="25"/>
      <c r="BW25" s="8"/>
      <c r="BX25" s="8"/>
      <c r="BY25" s="10"/>
    </row>
    <row r="26" spans="46:77" ht="15">
      <c r="AT26" s="155" t="s">
        <v>70</v>
      </c>
      <c r="AU26" s="201" t="s">
        <v>71</v>
      </c>
      <c r="AV26" s="101" t="s">
        <v>1</v>
      </c>
      <c r="AW26" s="122"/>
      <c r="AX26" s="122" t="s">
        <v>1</v>
      </c>
      <c r="AY26" s="130" t="s">
        <v>1</v>
      </c>
      <c r="AZ26" s="101"/>
      <c r="BA26" s="122"/>
      <c r="BB26" s="122"/>
      <c r="BC26" s="122"/>
      <c r="BD26" s="130"/>
      <c r="BE26" s="101" t="s">
        <v>78</v>
      </c>
      <c r="BF26" s="122" t="s">
        <v>1</v>
      </c>
      <c r="BG26" s="122" t="s">
        <v>1</v>
      </c>
      <c r="BH26" s="272"/>
      <c r="BI26" s="179">
        <f t="shared" si="1"/>
        <v>6</v>
      </c>
      <c r="BK26" s="3"/>
      <c r="BL26" s="22"/>
      <c r="BM26" s="25"/>
      <c r="BN26" s="8"/>
      <c r="BO26" s="8"/>
      <c r="BP26" s="10"/>
      <c r="BQ26" s="25"/>
      <c r="BR26" s="8"/>
      <c r="BS26" s="8"/>
      <c r="BT26" s="8"/>
      <c r="BU26" s="10"/>
      <c r="BV26" s="25"/>
      <c r="BW26" s="8"/>
      <c r="BX26" s="8"/>
      <c r="BY26" s="10"/>
    </row>
    <row r="27" spans="46:77" ht="15">
      <c r="AT27" s="3" t="s">
        <v>72</v>
      </c>
      <c r="AU27" s="187" t="s">
        <v>25</v>
      </c>
      <c r="AV27" s="101"/>
      <c r="AW27" s="122"/>
      <c r="AX27" s="122"/>
      <c r="AY27" s="130"/>
      <c r="AZ27" s="101"/>
      <c r="BA27" s="122"/>
      <c r="BB27" s="122"/>
      <c r="BC27" s="122"/>
      <c r="BD27" s="130"/>
      <c r="BE27" s="101"/>
      <c r="BF27" s="238"/>
      <c r="BG27" s="122"/>
      <c r="BH27" s="272"/>
      <c r="BI27" s="180">
        <f t="shared" si="1"/>
        <v>0</v>
      </c>
      <c r="BK27" s="3"/>
      <c r="BL27" s="22"/>
      <c r="BM27" s="25"/>
      <c r="BN27" s="8"/>
      <c r="BO27" s="8"/>
      <c r="BP27" s="10"/>
      <c r="BQ27" s="25"/>
      <c r="BR27" s="8"/>
      <c r="BS27" s="8"/>
      <c r="BT27" s="8"/>
      <c r="BU27" s="10"/>
      <c r="BV27" s="25"/>
      <c r="BW27" s="8"/>
      <c r="BX27" s="8"/>
      <c r="BY27" s="10"/>
    </row>
    <row r="28" spans="46:77" ht="15.75" thickBot="1">
      <c r="AT28" s="28" t="s">
        <v>140</v>
      </c>
      <c r="AU28" s="190" t="s">
        <v>94</v>
      </c>
      <c r="AV28" s="99"/>
      <c r="AW28" s="123"/>
      <c r="AX28" s="123"/>
      <c r="AY28" s="131"/>
      <c r="AZ28" s="99" t="s">
        <v>1</v>
      </c>
      <c r="BA28" s="123"/>
      <c r="BB28" s="123"/>
      <c r="BC28" s="123"/>
      <c r="BD28" s="131"/>
      <c r="BE28" s="99"/>
      <c r="BF28" s="123" t="s">
        <v>1</v>
      </c>
      <c r="BG28" s="139"/>
      <c r="BH28" s="273"/>
      <c r="BI28" s="179">
        <f t="shared" si="1"/>
        <v>2</v>
      </c>
      <c r="BK28" s="247"/>
      <c r="BL28" s="23"/>
      <c r="BM28" s="26"/>
      <c r="BN28" s="12"/>
      <c r="BO28" s="12"/>
      <c r="BP28" s="13"/>
      <c r="BQ28" s="26"/>
      <c r="BR28" s="12"/>
      <c r="BS28" s="12"/>
      <c r="BT28" s="12"/>
      <c r="BU28" s="13"/>
      <c r="BV28" s="26"/>
      <c r="BW28" s="12"/>
      <c r="BX28" s="12"/>
      <c r="BY28" s="13"/>
    </row>
    <row r="29" spans="46:77" ht="15">
      <c r="AT29" s="165" t="s">
        <v>123</v>
      </c>
      <c r="AU29" s="221" t="s">
        <v>124</v>
      </c>
      <c r="AV29" s="100"/>
      <c r="AW29" s="121"/>
      <c r="AX29" s="121"/>
      <c r="AY29" s="132" t="s">
        <v>1</v>
      </c>
      <c r="AZ29" s="100" t="s">
        <v>1</v>
      </c>
      <c r="BA29" s="121"/>
      <c r="BB29" s="121"/>
      <c r="BC29" s="121"/>
      <c r="BD29" s="132" t="s">
        <v>1</v>
      </c>
      <c r="BE29" s="100"/>
      <c r="BF29" s="121" t="s">
        <v>1</v>
      </c>
      <c r="BG29" s="121"/>
      <c r="BH29" s="271" t="s">
        <v>1</v>
      </c>
      <c r="BI29" s="179">
        <f t="shared" si="1"/>
        <v>5</v>
      </c>
      <c r="BK29" s="2"/>
      <c r="BL29" s="21"/>
      <c r="BM29" s="210"/>
      <c r="BN29" s="211"/>
      <c r="BO29" s="211"/>
      <c r="BP29" s="212"/>
      <c r="BQ29" s="210"/>
      <c r="BR29" s="211"/>
      <c r="BS29" s="211"/>
      <c r="BT29" s="211"/>
      <c r="BU29" s="212"/>
      <c r="BV29" s="210"/>
      <c r="BW29" s="211"/>
      <c r="BX29" s="211"/>
      <c r="BY29" s="212"/>
    </row>
    <row r="30" spans="46:77" ht="15">
      <c r="AT30" s="155" t="s">
        <v>114</v>
      </c>
      <c r="AU30" s="201" t="s">
        <v>115</v>
      </c>
      <c r="AV30" s="101" t="s">
        <v>1</v>
      </c>
      <c r="AW30" s="122"/>
      <c r="AX30" s="122"/>
      <c r="AY30" s="130" t="s">
        <v>1</v>
      </c>
      <c r="AZ30" s="101" t="s">
        <v>1</v>
      </c>
      <c r="BA30" s="122"/>
      <c r="BB30" s="122"/>
      <c r="BC30" s="122"/>
      <c r="BD30" s="130" t="s">
        <v>1</v>
      </c>
      <c r="BE30" s="101"/>
      <c r="BF30" s="122" t="s">
        <v>1</v>
      </c>
      <c r="BG30" s="122"/>
      <c r="BH30" s="272" t="s">
        <v>78</v>
      </c>
      <c r="BI30" s="179">
        <f t="shared" si="1"/>
        <v>6</v>
      </c>
      <c r="BK30" s="3"/>
      <c r="BL30" s="22"/>
      <c r="BM30" s="25"/>
      <c r="BN30" s="8"/>
      <c r="BO30" s="8"/>
      <c r="BP30" s="10"/>
      <c r="BQ30" s="25"/>
      <c r="BR30" s="8"/>
      <c r="BS30" s="8"/>
      <c r="BT30" s="8"/>
      <c r="BU30" s="10"/>
      <c r="BV30" s="25"/>
      <c r="BW30" s="8"/>
      <c r="BX30" s="8"/>
      <c r="BY30" s="10"/>
    </row>
    <row r="31" spans="46:77" ht="15">
      <c r="AT31" s="155" t="s">
        <v>129</v>
      </c>
      <c r="AU31" s="201" t="s">
        <v>132</v>
      </c>
      <c r="AV31" s="101"/>
      <c r="AW31" s="122"/>
      <c r="AX31" s="122" t="s">
        <v>1</v>
      </c>
      <c r="AY31" s="130"/>
      <c r="AZ31" s="101"/>
      <c r="BA31" s="122"/>
      <c r="BB31" s="122"/>
      <c r="BC31" s="122"/>
      <c r="BD31" s="130"/>
      <c r="BE31" s="101"/>
      <c r="BF31" s="122"/>
      <c r="BG31" s="122"/>
      <c r="BH31" s="272"/>
      <c r="BI31" s="179">
        <f t="shared" si="1"/>
        <v>1</v>
      </c>
      <c r="BK31" s="3"/>
      <c r="BL31" s="22"/>
      <c r="BM31" s="25"/>
      <c r="BN31" s="8"/>
      <c r="BO31" s="8"/>
      <c r="BP31" s="10"/>
      <c r="BQ31" s="25"/>
      <c r="BR31" s="8"/>
      <c r="BS31" s="8"/>
      <c r="BT31" s="8"/>
      <c r="BU31" s="10"/>
      <c r="BV31" s="25"/>
      <c r="BW31" s="8"/>
      <c r="BX31" s="8"/>
      <c r="BY31" s="10"/>
    </row>
    <row r="32" spans="46:77" ht="15">
      <c r="AT32" s="155" t="s">
        <v>40</v>
      </c>
      <c r="AU32" s="201" t="s">
        <v>41</v>
      </c>
      <c r="AV32" s="101"/>
      <c r="AW32" s="122"/>
      <c r="AX32" s="122" t="s">
        <v>1</v>
      </c>
      <c r="AY32" s="130" t="s">
        <v>1</v>
      </c>
      <c r="AZ32" s="101" t="s">
        <v>78</v>
      </c>
      <c r="BA32" s="122"/>
      <c r="BB32" s="122"/>
      <c r="BC32" s="122"/>
      <c r="BD32" s="130" t="s">
        <v>1</v>
      </c>
      <c r="BE32" s="101"/>
      <c r="BF32" s="122" t="s">
        <v>1</v>
      </c>
      <c r="BG32" s="122" t="s">
        <v>1</v>
      </c>
      <c r="BH32" s="272" t="s">
        <v>1</v>
      </c>
      <c r="BI32" s="179">
        <f t="shared" si="1"/>
        <v>7</v>
      </c>
      <c r="BK32" s="3"/>
      <c r="BL32" s="22"/>
      <c r="BM32" s="25"/>
      <c r="BN32" s="8"/>
      <c r="BO32" s="8"/>
      <c r="BP32" s="10"/>
      <c r="BQ32" s="25"/>
      <c r="BR32" s="8"/>
      <c r="BS32" s="8"/>
      <c r="BT32" s="8"/>
      <c r="BU32" s="10"/>
      <c r="BV32" s="25"/>
      <c r="BW32" s="8"/>
      <c r="BX32" s="8"/>
      <c r="BY32" s="10"/>
    </row>
    <row r="33" spans="46:77" ht="15.75" thickBot="1">
      <c r="AT33" s="256" t="s">
        <v>42</v>
      </c>
      <c r="AU33" s="257" t="s">
        <v>43</v>
      </c>
      <c r="AV33" s="99" t="s">
        <v>1</v>
      </c>
      <c r="AW33" s="123"/>
      <c r="AX33" s="123" t="s">
        <v>1</v>
      </c>
      <c r="AY33" s="131"/>
      <c r="AZ33" s="99"/>
      <c r="BA33" s="123"/>
      <c r="BB33" s="123"/>
      <c r="BC33" s="123"/>
      <c r="BD33" s="131"/>
      <c r="BE33" s="99"/>
      <c r="BF33" s="123"/>
      <c r="BG33" s="123"/>
      <c r="BH33" s="273"/>
      <c r="BI33" s="179">
        <f t="shared" si="1"/>
        <v>2</v>
      </c>
      <c r="BK33" s="229"/>
      <c r="BL33" s="230"/>
      <c r="BM33" s="231"/>
      <c r="BN33" s="232"/>
      <c r="BO33" s="232"/>
      <c r="BP33" s="233"/>
      <c r="BQ33" s="231"/>
      <c r="BR33" s="232"/>
      <c r="BS33" s="232"/>
      <c r="BT33" s="232"/>
      <c r="BU33" s="233"/>
      <c r="BV33" s="231"/>
      <c r="BW33" s="232"/>
      <c r="BX33" s="232"/>
      <c r="BY33" s="233"/>
    </row>
    <row r="34" spans="46:77" ht="15">
      <c r="AT34" s="27" t="s">
        <v>46</v>
      </c>
      <c r="AU34" s="259" t="s">
        <v>47</v>
      </c>
      <c r="AV34" s="100" t="s">
        <v>79</v>
      </c>
      <c r="AW34" s="121"/>
      <c r="AX34" s="121"/>
      <c r="AY34" s="132" t="s">
        <v>1</v>
      </c>
      <c r="AZ34" s="100" t="s">
        <v>1</v>
      </c>
      <c r="BA34" s="121"/>
      <c r="BB34" s="121"/>
      <c r="BC34" s="121"/>
      <c r="BD34" s="132" t="s">
        <v>1</v>
      </c>
      <c r="BE34" s="100"/>
      <c r="BF34" s="121"/>
      <c r="BG34" s="121" t="s">
        <v>1</v>
      </c>
      <c r="BH34" s="271" t="s">
        <v>1</v>
      </c>
      <c r="BI34" s="179">
        <f t="shared" si="1"/>
        <v>6</v>
      </c>
      <c r="BK34" s="27"/>
      <c r="BL34" s="31"/>
      <c r="BM34" s="72"/>
      <c r="BN34" s="73"/>
      <c r="BO34" s="73"/>
      <c r="BP34" s="74"/>
      <c r="BQ34" s="72"/>
      <c r="BR34" s="73"/>
      <c r="BS34" s="73"/>
      <c r="BT34" s="73"/>
      <c r="BU34" s="74"/>
      <c r="BV34" s="72"/>
      <c r="BW34" s="73"/>
      <c r="BX34" s="73"/>
      <c r="BY34" s="74"/>
    </row>
    <row r="35" spans="46:77" ht="15">
      <c r="AT35" s="159" t="s">
        <v>48</v>
      </c>
      <c r="AU35" s="202" t="s">
        <v>49</v>
      </c>
      <c r="AV35" s="101"/>
      <c r="AW35" s="122"/>
      <c r="AX35" s="122" t="s">
        <v>1</v>
      </c>
      <c r="AY35" s="130"/>
      <c r="AZ35" s="101"/>
      <c r="BA35" s="122"/>
      <c r="BB35" s="122"/>
      <c r="BC35" s="122"/>
      <c r="BD35" s="130" t="s">
        <v>1</v>
      </c>
      <c r="BE35" s="101"/>
      <c r="BF35" s="122"/>
      <c r="BG35" s="122"/>
      <c r="BH35" s="272" t="s">
        <v>1</v>
      </c>
      <c r="BI35" s="179">
        <f t="shared" si="1"/>
        <v>3</v>
      </c>
      <c r="BK35" s="3"/>
      <c r="BL35" s="22"/>
      <c r="BM35" s="25"/>
      <c r="BN35" s="8"/>
      <c r="BO35" s="8"/>
      <c r="BP35" s="10"/>
      <c r="BQ35" s="25"/>
      <c r="BR35" s="8"/>
      <c r="BS35" s="8"/>
      <c r="BT35" s="8"/>
      <c r="BU35" s="10"/>
      <c r="BV35" s="25"/>
      <c r="BW35" s="8"/>
      <c r="BX35" s="8"/>
      <c r="BY35" s="10"/>
    </row>
    <row r="36" spans="46:77" ht="15">
      <c r="AT36" s="155" t="s">
        <v>73</v>
      </c>
      <c r="AU36" s="201" t="s">
        <v>74</v>
      </c>
      <c r="AV36" s="101"/>
      <c r="AW36" s="122" t="s">
        <v>79</v>
      </c>
      <c r="AX36" s="122" t="s">
        <v>1</v>
      </c>
      <c r="AY36" s="130" t="s">
        <v>1</v>
      </c>
      <c r="AZ36" s="101"/>
      <c r="BA36" s="238"/>
      <c r="BB36" s="238"/>
      <c r="BC36" s="238"/>
      <c r="BD36" s="268"/>
      <c r="BE36" s="265"/>
      <c r="BF36" s="238"/>
      <c r="BG36" s="238"/>
      <c r="BH36" s="268"/>
      <c r="BI36" s="180">
        <f t="shared" si="1"/>
        <v>3</v>
      </c>
      <c r="BK36" s="3"/>
      <c r="BL36" s="22"/>
      <c r="BM36" s="25"/>
      <c r="BN36" s="8"/>
      <c r="BO36" s="8"/>
      <c r="BP36" s="10"/>
      <c r="BQ36" s="25"/>
      <c r="BR36" s="8"/>
      <c r="BS36" s="8"/>
      <c r="BT36" s="8"/>
      <c r="BU36" s="10"/>
      <c r="BV36" s="25"/>
      <c r="BW36" s="8"/>
      <c r="BX36" s="8"/>
      <c r="BY36" s="10"/>
    </row>
    <row r="37" spans="46:77" ht="15">
      <c r="AT37" s="155" t="s">
        <v>50</v>
      </c>
      <c r="AU37" s="201" t="s">
        <v>51</v>
      </c>
      <c r="AV37" s="101" t="s">
        <v>1</v>
      </c>
      <c r="AW37" s="122"/>
      <c r="AX37" s="127" t="s">
        <v>113</v>
      </c>
      <c r="AY37" s="130" t="s">
        <v>1</v>
      </c>
      <c r="AZ37" s="101" t="s">
        <v>1</v>
      </c>
      <c r="BA37" s="122"/>
      <c r="BB37" s="122"/>
      <c r="BC37" s="122"/>
      <c r="BD37" s="130"/>
      <c r="BE37" s="101"/>
      <c r="BF37" s="122" t="s">
        <v>1</v>
      </c>
      <c r="BG37" s="122" t="s">
        <v>1</v>
      </c>
      <c r="BH37" s="272" t="s">
        <v>1</v>
      </c>
      <c r="BI37" s="179">
        <f t="shared" si="1"/>
        <v>7</v>
      </c>
      <c r="BK37" s="3"/>
      <c r="BL37" s="22"/>
      <c r="BM37" s="25"/>
      <c r="BN37" s="8"/>
      <c r="BO37" s="8"/>
      <c r="BP37" s="10"/>
      <c r="BQ37" s="25"/>
      <c r="BR37" s="8"/>
      <c r="BS37" s="8"/>
      <c r="BT37" s="8"/>
      <c r="BU37" s="10"/>
      <c r="BV37" s="25"/>
      <c r="BW37" s="8"/>
      <c r="BX37" s="8"/>
      <c r="BY37" s="10"/>
    </row>
    <row r="38" spans="46:77" ht="15">
      <c r="AT38" s="159" t="s">
        <v>75</v>
      </c>
      <c r="AU38" s="202" t="s">
        <v>51</v>
      </c>
      <c r="AV38" s="101"/>
      <c r="AW38" s="122"/>
      <c r="AX38" s="122"/>
      <c r="AY38" s="130"/>
      <c r="AZ38" s="101"/>
      <c r="BA38" s="122"/>
      <c r="BB38" s="122"/>
      <c r="BC38" s="122"/>
      <c r="BD38" s="130" t="s">
        <v>1</v>
      </c>
      <c r="BE38" s="101"/>
      <c r="BF38" s="122"/>
      <c r="BG38" s="122"/>
      <c r="BH38" s="272"/>
      <c r="BI38" s="179">
        <f t="shared" si="1"/>
        <v>1</v>
      </c>
      <c r="BK38" s="3"/>
      <c r="BL38" s="22"/>
      <c r="BM38" s="25"/>
      <c r="BN38" s="8"/>
      <c r="BO38" s="8"/>
      <c r="BP38" s="10"/>
      <c r="BQ38" s="25"/>
      <c r="BR38" s="8"/>
      <c r="BS38" s="8"/>
      <c r="BT38" s="8"/>
      <c r="BU38" s="10"/>
      <c r="BV38" s="25"/>
      <c r="BW38" s="8"/>
      <c r="BX38" s="8"/>
      <c r="BY38" s="10"/>
    </row>
    <row r="39" spans="46:77" ht="15.75" thickBot="1">
      <c r="AT39" s="161" t="s">
        <v>127</v>
      </c>
      <c r="AU39" s="217" t="s">
        <v>69</v>
      </c>
      <c r="AV39" s="99"/>
      <c r="AW39" s="123"/>
      <c r="AX39" s="123"/>
      <c r="AY39" s="264" t="s">
        <v>113</v>
      </c>
      <c r="AZ39" s="99"/>
      <c r="BA39" s="123"/>
      <c r="BB39" s="123"/>
      <c r="BC39" s="123"/>
      <c r="BD39" s="131"/>
      <c r="BE39" s="99"/>
      <c r="BF39" s="123"/>
      <c r="BG39" s="123"/>
      <c r="BH39" s="273"/>
      <c r="BI39" s="179">
        <f t="shared" si="1"/>
        <v>1</v>
      </c>
      <c r="BK39" s="28"/>
      <c r="BL39" s="23"/>
      <c r="BM39" s="26"/>
      <c r="BN39" s="12"/>
      <c r="BO39" s="12"/>
      <c r="BP39" s="13"/>
      <c r="BQ39" s="26"/>
      <c r="BR39" s="12"/>
      <c r="BS39" s="12"/>
      <c r="BT39" s="12"/>
      <c r="BU39" s="13"/>
      <c r="BV39" s="26"/>
      <c r="BW39" s="12"/>
      <c r="BX39" s="12"/>
      <c r="BY39" s="13"/>
    </row>
    <row r="40" spans="46:77" ht="15">
      <c r="AT40" s="157" t="s">
        <v>107</v>
      </c>
      <c r="AU40" s="215" t="s">
        <v>45</v>
      </c>
      <c r="AV40" s="100" t="s">
        <v>1</v>
      </c>
      <c r="AW40" s="121"/>
      <c r="AX40" s="121"/>
      <c r="AY40" s="132" t="s">
        <v>1</v>
      </c>
      <c r="AZ40" s="266" t="s">
        <v>113</v>
      </c>
      <c r="BA40" s="121"/>
      <c r="BB40" s="121"/>
      <c r="BC40" s="121"/>
      <c r="BD40" s="132" t="s">
        <v>1</v>
      </c>
      <c r="BE40" s="100"/>
      <c r="BF40" s="121" t="s">
        <v>1</v>
      </c>
      <c r="BG40" s="121" t="s">
        <v>1</v>
      </c>
      <c r="BH40" s="271"/>
      <c r="BI40" s="179">
        <f t="shared" si="1"/>
        <v>6</v>
      </c>
      <c r="BK40" s="27"/>
      <c r="BL40" s="31"/>
      <c r="BM40" s="72"/>
      <c r="BN40" s="73"/>
      <c r="BO40" s="73"/>
      <c r="BP40" s="74"/>
      <c r="BQ40" s="72"/>
      <c r="BR40" s="73"/>
      <c r="BS40" s="73"/>
      <c r="BT40" s="73"/>
      <c r="BU40" s="74"/>
      <c r="BV40" s="72"/>
      <c r="BW40" s="73"/>
      <c r="BX40" s="73"/>
      <c r="BY40" s="74"/>
    </row>
    <row r="41" spans="46:77" ht="15">
      <c r="AT41" s="3" t="s">
        <v>153</v>
      </c>
      <c r="AU41" s="187" t="s">
        <v>16</v>
      </c>
      <c r="AV41" s="101"/>
      <c r="AW41" s="122"/>
      <c r="AX41" s="122"/>
      <c r="AY41" s="130" t="s">
        <v>1</v>
      </c>
      <c r="AZ41" s="101" t="s">
        <v>1</v>
      </c>
      <c r="BA41" s="122" t="s">
        <v>79</v>
      </c>
      <c r="BB41" s="122"/>
      <c r="BC41" s="122"/>
      <c r="BD41" s="130"/>
      <c r="BE41" s="101"/>
      <c r="BF41" s="122"/>
      <c r="BG41" s="122" t="s">
        <v>1</v>
      </c>
      <c r="BH41" s="272"/>
      <c r="BI41" s="179">
        <f t="shared" si="1"/>
        <v>4</v>
      </c>
      <c r="BK41" s="3"/>
      <c r="BL41" s="22"/>
      <c r="BM41" s="3"/>
      <c r="BN41" s="169"/>
      <c r="BO41" s="169"/>
      <c r="BP41" s="187"/>
      <c r="BQ41" s="3"/>
      <c r="BR41" s="169"/>
      <c r="BS41" s="169"/>
      <c r="BT41" s="169"/>
      <c r="BU41" s="187"/>
      <c r="BV41" s="3"/>
      <c r="BW41" s="169"/>
      <c r="BX41" s="169"/>
      <c r="BY41" s="187"/>
    </row>
    <row r="42" spans="46:77" ht="15">
      <c r="AT42" s="155" t="s">
        <v>54</v>
      </c>
      <c r="AU42" s="201" t="s">
        <v>55</v>
      </c>
      <c r="AV42" s="101" t="s">
        <v>1</v>
      </c>
      <c r="AW42" s="122"/>
      <c r="AX42" s="122" t="s">
        <v>1</v>
      </c>
      <c r="AY42" s="130" t="s">
        <v>1</v>
      </c>
      <c r="AZ42" s="101" t="s">
        <v>1</v>
      </c>
      <c r="BA42" s="122"/>
      <c r="BB42" s="122" t="s">
        <v>79</v>
      </c>
      <c r="BC42" s="122"/>
      <c r="BD42" s="130" t="s">
        <v>1</v>
      </c>
      <c r="BE42" s="101"/>
      <c r="BF42" s="122" t="s">
        <v>1</v>
      </c>
      <c r="BG42" s="122" t="s">
        <v>1</v>
      </c>
      <c r="BH42" s="272" t="s">
        <v>1</v>
      </c>
      <c r="BI42" s="179">
        <f t="shared" si="1"/>
        <v>9</v>
      </c>
      <c r="BK42" s="188"/>
      <c r="BL42" s="22"/>
      <c r="BM42" s="3"/>
      <c r="BN42" s="169"/>
      <c r="BO42" s="169"/>
      <c r="BP42" s="187"/>
      <c r="BQ42" s="3"/>
      <c r="BR42" s="169"/>
      <c r="BS42" s="169"/>
      <c r="BT42" s="169"/>
      <c r="BU42" s="187"/>
      <c r="BV42" s="3"/>
      <c r="BW42" s="169"/>
      <c r="BX42" s="169"/>
      <c r="BY42" s="187"/>
    </row>
    <row r="43" spans="46:77" ht="15">
      <c r="AT43" s="155" t="s">
        <v>76</v>
      </c>
      <c r="AU43" s="201" t="s">
        <v>77</v>
      </c>
      <c r="AV43" s="101"/>
      <c r="AW43" s="122"/>
      <c r="AX43" s="122" t="s">
        <v>1</v>
      </c>
      <c r="AY43" s="130"/>
      <c r="AZ43" s="101"/>
      <c r="BA43" s="122"/>
      <c r="BB43" s="122"/>
      <c r="BC43" s="122" t="s">
        <v>79</v>
      </c>
      <c r="BD43" s="130"/>
      <c r="BE43" s="101"/>
      <c r="BF43" s="122" t="s">
        <v>1</v>
      </c>
      <c r="BG43" s="122"/>
      <c r="BH43" s="272"/>
      <c r="BI43" s="179">
        <f t="shared" si="1"/>
        <v>3</v>
      </c>
      <c r="BK43" s="188"/>
      <c r="BL43" s="22"/>
      <c r="BM43" s="3"/>
      <c r="BN43" s="169"/>
      <c r="BO43" s="169"/>
      <c r="BP43" s="187"/>
      <c r="BQ43" s="3"/>
      <c r="BR43" s="169"/>
      <c r="BS43" s="169"/>
      <c r="BT43" s="169"/>
      <c r="BU43" s="187"/>
      <c r="BV43" s="3"/>
      <c r="BW43" s="169"/>
      <c r="BX43" s="169"/>
      <c r="BY43" s="187"/>
    </row>
    <row r="44" spans="46:77" ht="15.75" thickBot="1">
      <c r="AT44" s="161" t="s">
        <v>56</v>
      </c>
      <c r="AU44" s="217" t="s">
        <v>57</v>
      </c>
      <c r="AV44" s="99" t="s">
        <v>1</v>
      </c>
      <c r="AW44" s="123"/>
      <c r="AX44" s="123"/>
      <c r="AY44" s="131" t="s">
        <v>1</v>
      </c>
      <c r="AZ44" s="99" t="s">
        <v>1</v>
      </c>
      <c r="BA44" s="123"/>
      <c r="BB44" s="123"/>
      <c r="BC44" s="123"/>
      <c r="BD44" s="267"/>
      <c r="BE44" s="99"/>
      <c r="BF44" s="123" t="s">
        <v>1</v>
      </c>
      <c r="BG44" s="123"/>
      <c r="BH44" s="273" t="s">
        <v>1</v>
      </c>
      <c r="BI44" s="179">
        <f t="shared" si="1"/>
        <v>5</v>
      </c>
      <c r="BK44" s="28"/>
      <c r="BL44" s="23"/>
      <c r="BM44" s="28"/>
      <c r="BN44" s="189"/>
      <c r="BO44" s="189"/>
      <c r="BP44" s="190"/>
      <c r="BQ44" s="28"/>
      <c r="BR44" s="189"/>
      <c r="BS44" s="189"/>
      <c r="BT44" s="189"/>
      <c r="BU44" s="190"/>
      <c r="BV44" s="28"/>
      <c r="BW44" s="189"/>
      <c r="BX44" s="189"/>
      <c r="BY44" s="190"/>
    </row>
    <row r="45" spans="46:77" ht="15.75" thickBot="1">
      <c r="AT45" s="223" t="s">
        <v>58</v>
      </c>
      <c r="AU45" s="224" t="s">
        <v>59</v>
      </c>
      <c r="AV45" s="227"/>
      <c r="AW45" s="226"/>
      <c r="AX45" s="226" t="s">
        <v>1</v>
      </c>
      <c r="AY45" s="228"/>
      <c r="AZ45" s="227"/>
      <c r="BA45" s="226"/>
      <c r="BB45" s="226"/>
      <c r="BC45" s="226"/>
      <c r="BD45" s="228"/>
      <c r="BE45" s="227"/>
      <c r="BF45" s="226"/>
      <c r="BG45" s="226"/>
      <c r="BH45" s="274"/>
      <c r="BI45" s="179">
        <f t="shared" si="1"/>
        <v>1</v>
      </c>
      <c r="BK45" s="234"/>
      <c r="BL45" s="235"/>
      <c r="BM45" s="234"/>
      <c r="BN45" s="236"/>
      <c r="BO45" s="236"/>
      <c r="BP45" s="224"/>
      <c r="BQ45" s="234"/>
      <c r="BR45" s="236"/>
      <c r="BS45" s="236"/>
      <c r="BT45" s="236"/>
      <c r="BU45" s="224"/>
      <c r="BV45" s="234"/>
      <c r="BW45" s="236"/>
      <c r="BX45" s="236"/>
      <c r="BY45" s="224"/>
    </row>
    <row r="46" spans="46:47" ht="15">
      <c r="AT46" s="278" t="s">
        <v>82</v>
      </c>
      <c r="AU46" s="279"/>
    </row>
    <row r="47" spans="1:60" ht="15.75" thickBot="1">
      <c r="A47" s="249" t="s">
        <v>163</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50"/>
      <c r="AL47" s="251"/>
      <c r="AM47" s="251"/>
      <c r="AN47" s="251"/>
      <c r="AO47" s="251"/>
      <c r="AP47" s="251"/>
      <c r="AQ47" s="251"/>
      <c r="AR47" s="251"/>
      <c r="AS47" s="249"/>
      <c r="AV47" s="7"/>
      <c r="AW47" s="7"/>
      <c r="AX47" s="7"/>
      <c r="AY47" s="7"/>
      <c r="AZ47" s="7"/>
      <c r="BA47" s="7"/>
      <c r="BB47" s="7"/>
      <c r="BC47" s="7"/>
      <c r="BD47" s="7"/>
      <c r="BE47" s="7"/>
      <c r="BF47" s="7"/>
      <c r="BG47" s="7"/>
      <c r="BH47" s="7"/>
    </row>
    <row r="48" spans="1:60" ht="15.75" thickBot="1">
      <c r="A48" s="249" t="s">
        <v>164</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V48" s="280">
        <v>41913</v>
      </c>
      <c r="AW48" s="281"/>
      <c r="AX48" s="281"/>
      <c r="AY48" s="282"/>
      <c r="AZ48" s="275">
        <v>41944</v>
      </c>
      <c r="BA48" s="283"/>
      <c r="BB48" s="283"/>
      <c r="BC48" s="283"/>
      <c r="BD48" s="284"/>
      <c r="BE48" s="275">
        <v>41974</v>
      </c>
      <c r="BF48" s="276"/>
      <c r="BG48" s="276"/>
      <c r="BH48" s="277"/>
    </row>
    <row r="49" spans="1:60" ht="15.75" thickBot="1">
      <c r="A49" s="249" t="s">
        <v>168</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V49" s="193">
        <v>41916</v>
      </c>
      <c r="AW49" s="194">
        <v>41923</v>
      </c>
      <c r="AX49" s="196">
        <v>41930</v>
      </c>
      <c r="AY49" s="195">
        <v>41937</v>
      </c>
      <c r="AZ49" s="193">
        <v>41944</v>
      </c>
      <c r="BA49" s="194">
        <v>41951</v>
      </c>
      <c r="BB49" s="196">
        <v>41958</v>
      </c>
      <c r="BC49" s="194">
        <v>41965</v>
      </c>
      <c r="BD49" s="253">
        <v>41972</v>
      </c>
      <c r="BE49" s="193">
        <v>41979</v>
      </c>
      <c r="BF49" s="196">
        <v>41986</v>
      </c>
      <c r="BG49" s="194">
        <v>41993</v>
      </c>
      <c r="BH49" s="253">
        <v>42000</v>
      </c>
    </row>
    <row r="50" spans="1:60" ht="15">
      <c r="A50" s="249" t="s">
        <v>169</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5" t="s">
        <v>108</v>
      </c>
      <c r="AU50" s="204">
        <f>COUNTA(AU4:AU44)</f>
        <v>41</v>
      </c>
      <c r="AV50" s="207">
        <f>COUNTA(AV4:AV45)</f>
        <v>18</v>
      </c>
      <c r="AW50" s="107">
        <f>COUNTA(AW4:AW45)</f>
        <v>2</v>
      </c>
      <c r="AX50" s="107">
        <f>COUNTA(AX4:AX45)</f>
        <v>23</v>
      </c>
      <c r="AY50" s="112">
        <f aca="true" t="shared" si="2" ref="AY50:BH50">COUNTA(AY4:AY45)</f>
        <v>27</v>
      </c>
      <c r="AZ50" s="261">
        <f t="shared" si="2"/>
        <v>16</v>
      </c>
      <c r="BA50" s="262">
        <f t="shared" si="2"/>
        <v>2</v>
      </c>
      <c r="BB50" s="262">
        <f t="shared" si="2"/>
        <v>2</v>
      </c>
      <c r="BC50" s="262">
        <f t="shared" si="2"/>
        <v>2</v>
      </c>
      <c r="BD50" s="263">
        <f t="shared" si="2"/>
        <v>14</v>
      </c>
      <c r="BE50" s="261">
        <f t="shared" si="2"/>
        <v>2</v>
      </c>
      <c r="BF50" s="262">
        <f t="shared" si="2"/>
        <v>23</v>
      </c>
      <c r="BG50" s="262">
        <f t="shared" si="2"/>
        <v>19</v>
      </c>
      <c r="BH50" s="263">
        <f t="shared" si="2"/>
        <v>18</v>
      </c>
    </row>
    <row r="51" spans="1:60" ht="15">
      <c r="A51" s="249" t="s">
        <v>171</v>
      </c>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5" t="s">
        <v>109</v>
      </c>
      <c r="AU51" s="205">
        <f>MAX(AV51:BH51)</f>
        <v>8</v>
      </c>
      <c r="AV51" s="207">
        <f aca="true" t="shared" si="3" ref="AV51:BH51">COUNTA(BM4:BM40)</f>
        <v>2</v>
      </c>
      <c r="AW51" s="107">
        <f t="shared" si="3"/>
        <v>0</v>
      </c>
      <c r="AX51" s="107">
        <f t="shared" si="3"/>
        <v>2</v>
      </c>
      <c r="AY51" s="112">
        <f t="shared" si="3"/>
        <v>2</v>
      </c>
      <c r="AZ51" s="25">
        <f t="shared" si="3"/>
        <v>1</v>
      </c>
      <c r="BA51" s="8">
        <f t="shared" si="3"/>
        <v>0</v>
      </c>
      <c r="BB51" s="8">
        <f t="shared" si="3"/>
        <v>0</v>
      </c>
      <c r="BC51" s="8">
        <f t="shared" si="3"/>
        <v>0</v>
      </c>
      <c r="BD51" s="10">
        <f t="shared" si="3"/>
        <v>1</v>
      </c>
      <c r="BE51" s="207">
        <f t="shared" si="3"/>
        <v>0</v>
      </c>
      <c r="BF51" s="107">
        <f t="shared" si="3"/>
        <v>2</v>
      </c>
      <c r="BG51" s="107">
        <f t="shared" si="3"/>
        <v>8</v>
      </c>
      <c r="BH51" s="108">
        <f t="shared" si="3"/>
        <v>0</v>
      </c>
    </row>
    <row r="52" spans="1:60" ht="15.75" thickBot="1">
      <c r="A52" s="269" t="s">
        <v>174</v>
      </c>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18" t="s">
        <v>110</v>
      </c>
      <c r="AU52" s="206">
        <f>SUM(AU50:AU51)</f>
        <v>49</v>
      </c>
      <c r="AV52" s="208">
        <f>SUM(AV50:AV51)</f>
        <v>20</v>
      </c>
      <c r="AW52" s="109">
        <f aca="true" t="shared" si="4" ref="AW52:BH52">SUM(AW50:AW51)</f>
        <v>2</v>
      </c>
      <c r="AX52" s="109">
        <f t="shared" si="4"/>
        <v>25</v>
      </c>
      <c r="AY52" s="113">
        <f t="shared" si="4"/>
        <v>29</v>
      </c>
      <c r="AZ52" s="26">
        <f t="shared" si="4"/>
        <v>17</v>
      </c>
      <c r="BA52" s="12">
        <f t="shared" si="4"/>
        <v>2</v>
      </c>
      <c r="BB52" s="12">
        <f t="shared" si="4"/>
        <v>2</v>
      </c>
      <c r="BC52" s="12">
        <f t="shared" si="4"/>
        <v>2</v>
      </c>
      <c r="BD52" s="13">
        <f t="shared" si="4"/>
        <v>15</v>
      </c>
      <c r="BE52" s="208">
        <f t="shared" si="4"/>
        <v>2</v>
      </c>
      <c r="BF52" s="109">
        <f t="shared" si="4"/>
        <v>25</v>
      </c>
      <c r="BG52" s="109">
        <f t="shared" si="4"/>
        <v>27</v>
      </c>
      <c r="BH52" s="110">
        <f t="shared" si="4"/>
        <v>18</v>
      </c>
    </row>
    <row r="53" spans="1:45" ht="15">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row>
    <row r="54" spans="1:45" ht="15">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row>
    <row r="55" spans="1:45" ht="15">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row>
    <row r="56" spans="1:45" ht="15">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row>
    <row r="57" spans="1:45" ht="15">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row>
    <row r="58" spans="1:45" ht="15">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row>
    <row r="59" spans="1:45" ht="15">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row>
    <row r="60" spans="1:45" ht="15">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row>
    <row r="61" spans="1:45" ht="15">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row>
    <row r="62" spans="1:45" ht="15">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row>
    <row r="63" spans="1:45" ht="15">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row>
    <row r="64" spans="1:45" ht="15">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row>
    <row r="65" spans="1:45" ht="15">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row>
    <row r="66" spans="1:45" ht="15">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row>
    <row r="67" spans="1:45" ht="15">
      <c r="A67" s="249"/>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row>
    <row r="68" spans="1:45" ht="15">
      <c r="A68" s="249"/>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row>
    <row r="69" spans="1:45" ht="15">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row>
    <row r="70" spans="1:45" ht="15">
      <c r="A70" s="249"/>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row>
  </sheetData>
  <sheetProtection/>
  <mergeCells count="11">
    <mergeCell ref="BQ2:BU2"/>
    <mergeCell ref="BV2:BY2"/>
    <mergeCell ref="AT46:AU46"/>
    <mergeCell ref="AV48:AY48"/>
    <mergeCell ref="AZ48:BD48"/>
    <mergeCell ref="BE48:BH48"/>
    <mergeCell ref="AV1:AY1"/>
    <mergeCell ref="AV2:AY2"/>
    <mergeCell ref="AZ2:BD2"/>
    <mergeCell ref="BE2:BH2"/>
    <mergeCell ref="BM2:BP2"/>
  </mergeCells>
  <printOptions/>
  <pageMargins left="0.7" right="0.7" top="0.75" bottom="0.75" header="0.3" footer="0.3"/>
  <pageSetup fitToWidth="3" fitToHeight="1" horizontalDpi="600" verticalDpi="600" orientation="portrait" scale="94" r:id="rId2"/>
  <headerFooter>
    <oddHeader>&amp;C&amp;14Southern Arizona Emergency Communications VHF Net&amp;11
Pima County Office of Emergency Management Communications Group</oddHeader>
    <oddFooter>&amp;LKE7DX &amp;D &amp;T&amp;R&amp;P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A70"/>
  <sheetViews>
    <sheetView zoomScale="83" zoomScaleNormal="83" zoomScalePageLayoutView="0" workbookViewId="0" topLeftCell="A1">
      <pane xSplit="45" ySplit="3" topLeftCell="AU4" activePane="bottomRight" state="frozen"/>
      <selection pane="topLeft" activeCell="A1" sqref="A1"/>
      <selection pane="topRight" activeCell="AT1" sqref="AT1"/>
      <selection pane="bottomLeft" activeCell="A4" sqref="A4"/>
      <selection pane="bottomRight" activeCell="A1" sqref="A1"/>
    </sheetView>
  </sheetViews>
  <sheetFormatPr defaultColWidth="9.140625" defaultRowHeight="15"/>
  <cols>
    <col min="1" max="1" width="1.7109375" style="1" bestFit="1" customWidth="1"/>
    <col min="2" max="2" width="2.140625" style="1" bestFit="1" customWidth="1"/>
    <col min="3" max="3" width="2.00390625" style="1" bestFit="1" customWidth="1"/>
    <col min="4" max="4" width="1.7109375" style="1" bestFit="1" customWidth="1"/>
    <col min="5" max="5" width="1.57421875" style="1" bestFit="1" customWidth="1"/>
    <col min="6" max="9" width="2.140625" style="1" bestFit="1" customWidth="1"/>
    <col min="10" max="10" width="2.00390625" style="1" bestFit="1" customWidth="1"/>
    <col min="11" max="12" width="2.140625" style="1" bestFit="1" customWidth="1"/>
    <col min="13" max="13" width="1.7109375" style="1" bestFit="1" customWidth="1"/>
    <col min="14" max="15" width="2.140625" style="1" bestFit="1" customWidth="1"/>
    <col min="16" max="17" width="1.57421875" style="1" bestFit="1" customWidth="1"/>
    <col min="18" max="18" width="2.00390625" style="1" bestFit="1" customWidth="1"/>
    <col min="19" max="19" width="1.57421875" style="1" bestFit="1" customWidth="1"/>
    <col min="20" max="20" width="2.7109375" style="1" bestFit="1" customWidth="1"/>
    <col min="21" max="24" width="2.140625" style="1" bestFit="1" customWidth="1"/>
    <col min="25" max="25" width="1.7109375" style="1" bestFit="1" customWidth="1"/>
    <col min="26" max="26" width="2.00390625" style="1" bestFit="1" customWidth="1"/>
    <col min="27" max="27" width="1.7109375" style="1" bestFit="1" customWidth="1"/>
    <col min="28" max="28" width="2.140625" style="1" bestFit="1" customWidth="1"/>
    <col min="29" max="29" width="2.00390625" style="1" bestFit="1" customWidth="1"/>
    <col min="30" max="30" width="2.57421875" style="1" bestFit="1" customWidth="1"/>
    <col min="31" max="32" width="2.00390625" style="1" bestFit="1" customWidth="1"/>
    <col min="33" max="33" width="1.8515625" style="1" bestFit="1" customWidth="1"/>
    <col min="34" max="35" width="2.140625" style="1" bestFit="1" customWidth="1"/>
    <col min="36" max="36" width="2.00390625" style="1" bestFit="1" customWidth="1"/>
    <col min="37" max="38" width="2.140625" style="1" bestFit="1" customWidth="1"/>
    <col min="39" max="39" width="1.7109375" style="1" bestFit="1" customWidth="1"/>
    <col min="40" max="41" width="2.140625" style="1" bestFit="1" customWidth="1"/>
    <col min="42" max="43" width="1.57421875" style="1" bestFit="1" customWidth="1"/>
    <col min="44" max="44" width="2.00390625" style="1" bestFit="1" customWidth="1"/>
    <col min="45" max="45" width="1.57421875" style="1" bestFit="1" customWidth="1"/>
    <col min="46" max="46" width="14.57421875" style="1" bestFit="1" customWidth="1"/>
    <col min="47" max="47" width="10.140625" style="1" bestFit="1" customWidth="1"/>
    <col min="48" max="60" width="3.57421875" style="6" customWidth="1"/>
    <col min="61" max="61" width="9.140625" style="6" customWidth="1"/>
    <col min="62" max="62" width="9.140625" style="1" customWidth="1"/>
    <col min="63" max="63" width="13.28125" style="1" bestFit="1" customWidth="1"/>
    <col min="64" max="64" width="8.7109375" style="1" bestFit="1" customWidth="1"/>
    <col min="65" max="77" width="3.57421875" style="1" customWidth="1"/>
    <col min="78" max="78" width="6.57421875" style="1" bestFit="1" customWidth="1"/>
    <col min="79" max="16384" width="9.140625" style="1" customWidth="1"/>
  </cols>
  <sheetData>
    <row r="1" spans="46:65" ht="16.5" thickBot="1">
      <c r="AT1" s="5" t="s">
        <v>80</v>
      </c>
      <c r="AU1" s="5"/>
      <c r="AV1" s="285"/>
      <c r="AW1" s="285"/>
      <c r="AX1" s="285"/>
      <c r="AY1" s="285"/>
      <c r="AZ1" s="181"/>
      <c r="BA1" s="181"/>
      <c r="BB1" s="181"/>
      <c r="BC1" s="181"/>
      <c r="BD1" s="181"/>
      <c r="BE1" s="181"/>
      <c r="BF1" s="181"/>
      <c r="BG1" s="181"/>
      <c r="BH1" s="181"/>
      <c r="BK1" s="18" t="s">
        <v>81</v>
      </c>
      <c r="BM1" s="1" t="s">
        <v>83</v>
      </c>
    </row>
    <row r="2" spans="46:77" ht="16.5" thickBot="1">
      <c r="AT2" s="185"/>
      <c r="AU2" s="203" t="s">
        <v>3</v>
      </c>
      <c r="AV2" s="280">
        <v>41821</v>
      </c>
      <c r="AW2" s="281"/>
      <c r="AX2" s="281"/>
      <c r="AY2" s="282"/>
      <c r="AZ2" s="275">
        <v>41852</v>
      </c>
      <c r="BA2" s="283"/>
      <c r="BB2" s="283"/>
      <c r="BC2" s="283"/>
      <c r="BD2" s="284"/>
      <c r="BE2" s="275">
        <v>41883</v>
      </c>
      <c r="BF2" s="276"/>
      <c r="BG2" s="276"/>
      <c r="BH2" s="277"/>
      <c r="BK2" s="185"/>
      <c r="BL2" s="186" t="s">
        <v>3</v>
      </c>
      <c r="BM2" s="275">
        <v>41821</v>
      </c>
      <c r="BN2" s="276"/>
      <c r="BO2" s="276"/>
      <c r="BP2" s="277"/>
      <c r="BQ2" s="275">
        <v>41852</v>
      </c>
      <c r="BR2" s="283"/>
      <c r="BS2" s="283"/>
      <c r="BT2" s="283"/>
      <c r="BU2" s="284"/>
      <c r="BV2" s="275">
        <v>41883</v>
      </c>
      <c r="BW2" s="276"/>
      <c r="BX2" s="276"/>
      <c r="BY2" s="277"/>
    </row>
    <row r="3" spans="46:79" ht="16.5" thickBot="1">
      <c r="AT3" s="192" t="s">
        <v>5</v>
      </c>
      <c r="AU3" s="200" t="s">
        <v>4</v>
      </c>
      <c r="AV3" s="196">
        <v>41825</v>
      </c>
      <c r="AW3" s="239">
        <v>41832</v>
      </c>
      <c r="AX3" s="194">
        <v>41839</v>
      </c>
      <c r="AY3" s="240">
        <v>41846</v>
      </c>
      <c r="AZ3" s="193">
        <v>41853</v>
      </c>
      <c r="BA3" s="194">
        <v>41860</v>
      </c>
      <c r="BB3" s="194">
        <v>41867</v>
      </c>
      <c r="BC3" s="194">
        <v>41874</v>
      </c>
      <c r="BD3" s="195">
        <v>41881</v>
      </c>
      <c r="BE3" s="193">
        <v>41888</v>
      </c>
      <c r="BF3" s="194">
        <v>41895</v>
      </c>
      <c r="BG3" s="194">
        <v>41902</v>
      </c>
      <c r="BH3" s="195">
        <v>41909</v>
      </c>
      <c r="BI3" s="6" t="s">
        <v>131</v>
      </c>
      <c r="BK3" s="213" t="s">
        <v>5</v>
      </c>
      <c r="BL3" s="214" t="s">
        <v>4</v>
      </c>
      <c r="BM3" s="193">
        <v>41825</v>
      </c>
      <c r="BN3" s="194">
        <v>41832</v>
      </c>
      <c r="BO3" s="194">
        <v>41839</v>
      </c>
      <c r="BP3" s="195">
        <v>41846</v>
      </c>
      <c r="BQ3" s="193">
        <v>41853</v>
      </c>
      <c r="BR3" s="194">
        <v>41860</v>
      </c>
      <c r="BS3" s="194">
        <v>41867</v>
      </c>
      <c r="BT3" s="194">
        <v>41874</v>
      </c>
      <c r="BU3" s="195">
        <v>41881</v>
      </c>
      <c r="BV3" s="193">
        <v>41888</v>
      </c>
      <c r="BW3" s="194">
        <v>41895</v>
      </c>
      <c r="BX3" s="194">
        <v>41902</v>
      </c>
      <c r="BY3" s="195">
        <v>41909</v>
      </c>
      <c r="BZ3" s="1" t="s">
        <v>131</v>
      </c>
      <c r="CA3" s="6"/>
    </row>
    <row r="4" spans="46:79" ht="15.75">
      <c r="AT4" s="157" t="s">
        <v>60</v>
      </c>
      <c r="AU4" s="215" t="s">
        <v>61</v>
      </c>
      <c r="AV4" s="216" t="s">
        <v>1</v>
      </c>
      <c r="AW4" s="121" t="s">
        <v>1</v>
      </c>
      <c r="AX4" s="121" t="s">
        <v>1</v>
      </c>
      <c r="AY4" s="152" t="s">
        <v>78</v>
      </c>
      <c r="AZ4" s="100" t="s">
        <v>1</v>
      </c>
      <c r="BA4" s="126" t="s">
        <v>78</v>
      </c>
      <c r="BB4" s="121" t="s">
        <v>1</v>
      </c>
      <c r="BC4" s="121" t="s">
        <v>1</v>
      </c>
      <c r="BD4" s="132"/>
      <c r="BE4" s="100"/>
      <c r="BF4" s="121" t="s">
        <v>1</v>
      </c>
      <c r="BG4" s="121" t="s">
        <v>1</v>
      </c>
      <c r="BH4" s="132" t="s">
        <v>1</v>
      </c>
      <c r="BI4" s="179">
        <f aca="true" t="shared" si="0" ref="BI4:BI45">COUNTA(AV4:BH4)</f>
        <v>11</v>
      </c>
      <c r="BK4" s="27" t="s">
        <v>153</v>
      </c>
      <c r="BL4" s="31" t="s">
        <v>16</v>
      </c>
      <c r="BM4" s="72"/>
      <c r="BN4" s="73"/>
      <c r="BO4" s="73"/>
      <c r="BP4" s="74"/>
      <c r="BQ4" s="72" t="s">
        <v>1</v>
      </c>
      <c r="BR4" s="73" t="s">
        <v>1</v>
      </c>
      <c r="BS4" s="73" t="s">
        <v>1</v>
      </c>
      <c r="BT4" s="73"/>
      <c r="BU4" s="74"/>
      <c r="BV4" s="72"/>
      <c r="BW4" s="73" t="s">
        <v>1</v>
      </c>
      <c r="BX4" s="73"/>
      <c r="BY4" s="132" t="s">
        <v>1</v>
      </c>
      <c r="BZ4" s="179">
        <f aca="true" t="shared" si="1" ref="BZ4:BZ12">COUNTA(BM4:BY4)</f>
        <v>5</v>
      </c>
      <c r="CA4" s="6"/>
    </row>
    <row r="5" spans="46:79" ht="15.75">
      <c r="AT5" s="155" t="s">
        <v>62</v>
      </c>
      <c r="AU5" s="201" t="s">
        <v>63</v>
      </c>
      <c r="AV5" s="197" t="s">
        <v>1</v>
      </c>
      <c r="AW5" s="122" t="s">
        <v>1</v>
      </c>
      <c r="AX5" s="122" t="s">
        <v>1</v>
      </c>
      <c r="AY5" s="150" t="s">
        <v>1</v>
      </c>
      <c r="AZ5" s="101" t="s">
        <v>1</v>
      </c>
      <c r="BA5" s="122" t="s">
        <v>1</v>
      </c>
      <c r="BB5" s="127" t="s">
        <v>78</v>
      </c>
      <c r="BC5" s="122" t="s">
        <v>1</v>
      </c>
      <c r="BD5" s="130"/>
      <c r="BE5" s="101" t="s">
        <v>1</v>
      </c>
      <c r="BF5" s="122" t="s">
        <v>1</v>
      </c>
      <c r="BG5" s="122" t="s">
        <v>1</v>
      </c>
      <c r="BH5" s="130"/>
      <c r="BI5" s="179">
        <f t="shared" si="0"/>
        <v>11</v>
      </c>
      <c r="BK5" s="3" t="s">
        <v>99</v>
      </c>
      <c r="BL5" s="22" t="s">
        <v>77</v>
      </c>
      <c r="BM5" s="25"/>
      <c r="BN5" s="8"/>
      <c r="BO5" s="8"/>
      <c r="BP5" s="10"/>
      <c r="BQ5" s="25"/>
      <c r="BR5" s="8"/>
      <c r="BS5" s="8"/>
      <c r="BT5" s="8"/>
      <c r="BU5" s="10"/>
      <c r="BV5" s="25"/>
      <c r="BW5" s="8" t="s">
        <v>1</v>
      </c>
      <c r="BX5" s="8"/>
      <c r="BY5" s="10" t="s">
        <v>1</v>
      </c>
      <c r="BZ5" s="179">
        <f t="shared" si="1"/>
        <v>2</v>
      </c>
      <c r="CA5" s="6"/>
    </row>
    <row r="6" spans="46:79" ht="15.75">
      <c r="AT6" s="155" t="s">
        <v>64</v>
      </c>
      <c r="AU6" s="201" t="s">
        <v>65</v>
      </c>
      <c r="AV6" s="197"/>
      <c r="AW6" s="122"/>
      <c r="AX6" s="122" t="s">
        <v>1</v>
      </c>
      <c r="AY6" s="150"/>
      <c r="AZ6" s="101"/>
      <c r="BA6" s="122"/>
      <c r="BB6" s="122" t="s">
        <v>1</v>
      </c>
      <c r="BC6" s="238"/>
      <c r="BD6" s="130"/>
      <c r="BE6" s="101"/>
      <c r="BF6" s="122"/>
      <c r="BG6" s="122" t="s">
        <v>1</v>
      </c>
      <c r="BH6" s="130"/>
      <c r="BI6" s="179">
        <f t="shared" si="0"/>
        <v>3</v>
      </c>
      <c r="BK6" s="248" t="s">
        <v>157</v>
      </c>
      <c r="BL6" s="22" t="s">
        <v>156</v>
      </c>
      <c r="BM6" s="25"/>
      <c r="BN6" s="8"/>
      <c r="BO6" s="8"/>
      <c r="BP6" s="10"/>
      <c r="BQ6" s="25"/>
      <c r="BR6" s="8"/>
      <c r="BS6" s="8"/>
      <c r="BT6" s="8"/>
      <c r="BU6" s="10"/>
      <c r="BV6" s="25"/>
      <c r="BW6" s="8" t="s">
        <v>1</v>
      </c>
      <c r="BX6" s="8"/>
      <c r="BY6" s="10"/>
      <c r="BZ6" s="252">
        <f t="shared" si="1"/>
        <v>1</v>
      </c>
      <c r="CA6" s="6"/>
    </row>
    <row r="7" spans="46:79" ht="15.75">
      <c r="AT7" s="155" t="s">
        <v>8</v>
      </c>
      <c r="AU7" s="201" t="s">
        <v>9</v>
      </c>
      <c r="AV7" s="197" t="s">
        <v>1</v>
      </c>
      <c r="AW7" s="122"/>
      <c r="AX7" s="122" t="s">
        <v>1</v>
      </c>
      <c r="AY7" s="150" t="s">
        <v>1</v>
      </c>
      <c r="AZ7" s="101" t="s">
        <v>1</v>
      </c>
      <c r="BA7" s="122" t="s">
        <v>1</v>
      </c>
      <c r="BB7" s="122" t="s">
        <v>1</v>
      </c>
      <c r="BC7" s="122" t="s">
        <v>78</v>
      </c>
      <c r="BD7" s="129" t="s">
        <v>78</v>
      </c>
      <c r="BE7" s="101"/>
      <c r="BF7" s="122" t="s">
        <v>1</v>
      </c>
      <c r="BG7" s="122"/>
      <c r="BH7" s="130"/>
      <c r="BI7" s="179">
        <f t="shared" si="0"/>
        <v>9</v>
      </c>
      <c r="BK7" s="3" t="s">
        <v>158</v>
      </c>
      <c r="BL7" s="22" t="s">
        <v>43</v>
      </c>
      <c r="BM7" s="25"/>
      <c r="BN7" s="8"/>
      <c r="BO7" s="8"/>
      <c r="BP7" s="10"/>
      <c r="BQ7" s="25"/>
      <c r="BR7" s="8"/>
      <c r="BS7" s="8"/>
      <c r="BT7" s="8"/>
      <c r="BU7" s="10"/>
      <c r="BV7" s="25"/>
      <c r="BW7" s="8"/>
      <c r="BX7" s="8" t="s">
        <v>1</v>
      </c>
      <c r="BY7" s="10"/>
      <c r="BZ7" s="252">
        <f t="shared" si="1"/>
        <v>1</v>
      </c>
      <c r="CA7" s="6"/>
    </row>
    <row r="8" spans="46:79" ht="16.5" thickBot="1">
      <c r="AT8" s="161" t="s">
        <v>10</v>
      </c>
      <c r="AU8" s="217" t="s">
        <v>11</v>
      </c>
      <c r="AV8" s="199" t="s">
        <v>1</v>
      </c>
      <c r="AW8" s="123"/>
      <c r="AX8" s="123"/>
      <c r="AY8" s="151"/>
      <c r="AZ8" s="99"/>
      <c r="BA8" s="123"/>
      <c r="BB8" s="123"/>
      <c r="BC8" s="123"/>
      <c r="BD8" s="131"/>
      <c r="BE8" s="246"/>
      <c r="BF8" s="123"/>
      <c r="BG8" s="123"/>
      <c r="BH8" s="131"/>
      <c r="BI8" s="179">
        <f t="shared" si="0"/>
        <v>1</v>
      </c>
      <c r="BK8" s="28" t="s">
        <v>165</v>
      </c>
      <c r="BL8" s="23" t="s">
        <v>166</v>
      </c>
      <c r="BM8" s="26"/>
      <c r="BN8" s="12"/>
      <c r="BO8" s="12"/>
      <c r="BP8" s="13"/>
      <c r="BQ8" s="26"/>
      <c r="BR8" s="12"/>
      <c r="BS8" s="12"/>
      <c r="BT8" s="12"/>
      <c r="BU8" s="13"/>
      <c r="BV8" s="26"/>
      <c r="BW8" s="12"/>
      <c r="BX8" s="12" t="s">
        <v>1</v>
      </c>
      <c r="BY8" s="13"/>
      <c r="BZ8" s="252">
        <f t="shared" si="1"/>
        <v>1</v>
      </c>
      <c r="CA8" s="6"/>
    </row>
    <row r="9" spans="46:79" ht="15.75">
      <c r="AT9" s="157" t="s">
        <v>12</v>
      </c>
      <c r="AU9" s="215" t="s">
        <v>7</v>
      </c>
      <c r="AV9" s="216" t="s">
        <v>1</v>
      </c>
      <c r="AW9" s="121" t="s">
        <v>1</v>
      </c>
      <c r="AX9" s="121" t="s">
        <v>1</v>
      </c>
      <c r="AY9" s="152" t="s">
        <v>1</v>
      </c>
      <c r="AZ9" s="100" t="s">
        <v>1</v>
      </c>
      <c r="BA9" s="121" t="s">
        <v>1</v>
      </c>
      <c r="BB9" s="121" t="s">
        <v>1</v>
      </c>
      <c r="BC9" s="121" t="s">
        <v>1</v>
      </c>
      <c r="BD9" s="132"/>
      <c r="BE9" s="100" t="s">
        <v>78</v>
      </c>
      <c r="BF9" s="126" t="s">
        <v>78</v>
      </c>
      <c r="BG9" s="121"/>
      <c r="BH9" s="132" t="s">
        <v>1</v>
      </c>
      <c r="BI9" s="179">
        <f t="shared" si="0"/>
        <v>11</v>
      </c>
      <c r="BK9" s="27" t="s">
        <v>152</v>
      </c>
      <c r="BL9" s="31" t="s">
        <v>16</v>
      </c>
      <c r="BM9" s="72"/>
      <c r="BN9" s="73"/>
      <c r="BO9" s="73" t="s">
        <v>1</v>
      </c>
      <c r="BP9" s="74"/>
      <c r="BQ9" s="72"/>
      <c r="BR9" s="73"/>
      <c r="BS9" s="73"/>
      <c r="BT9" s="73"/>
      <c r="BU9" s="74"/>
      <c r="BV9" s="72"/>
      <c r="BW9" s="73"/>
      <c r="BX9" s="73"/>
      <c r="BY9" s="74"/>
      <c r="BZ9" s="252">
        <f t="shared" si="1"/>
        <v>1</v>
      </c>
      <c r="CA9" s="6"/>
    </row>
    <row r="10" spans="46:79" ht="15.75">
      <c r="AT10" s="3" t="s">
        <v>111</v>
      </c>
      <c r="AU10" s="187" t="s">
        <v>112</v>
      </c>
      <c r="AV10" s="198"/>
      <c r="AW10" s="122" t="s">
        <v>1</v>
      </c>
      <c r="AX10" s="122"/>
      <c r="AY10" s="150"/>
      <c r="AZ10" s="101"/>
      <c r="BA10" s="122"/>
      <c r="BB10" s="122"/>
      <c r="BC10" s="122"/>
      <c r="BD10" s="130"/>
      <c r="BE10" s="25"/>
      <c r="BF10" s="122"/>
      <c r="BG10" s="127"/>
      <c r="BH10" s="130" t="s">
        <v>1</v>
      </c>
      <c r="BI10" s="179">
        <f t="shared" si="0"/>
        <v>2</v>
      </c>
      <c r="BK10" s="3" t="s">
        <v>161</v>
      </c>
      <c r="BL10" s="22" t="s">
        <v>162</v>
      </c>
      <c r="BM10" s="25"/>
      <c r="BN10" s="8"/>
      <c r="BO10" s="8"/>
      <c r="BP10" s="10"/>
      <c r="BQ10" s="25"/>
      <c r="BR10" s="8"/>
      <c r="BS10" s="8"/>
      <c r="BT10" s="8"/>
      <c r="BU10" s="10"/>
      <c r="BV10" s="25"/>
      <c r="BW10" s="8"/>
      <c r="BX10" s="8" t="s">
        <v>1</v>
      </c>
      <c r="BY10" s="10"/>
      <c r="BZ10" s="252">
        <f t="shared" si="1"/>
        <v>1</v>
      </c>
      <c r="CA10" s="6"/>
    </row>
    <row r="11" spans="46:79" ht="15.75">
      <c r="AT11" s="159" t="s">
        <v>15</v>
      </c>
      <c r="AU11" s="202" t="s">
        <v>16</v>
      </c>
      <c r="AV11" s="197"/>
      <c r="AW11" s="122" t="s">
        <v>1</v>
      </c>
      <c r="AX11" s="122"/>
      <c r="AY11" s="150"/>
      <c r="AZ11" s="101" t="s">
        <v>1</v>
      </c>
      <c r="BA11" s="122"/>
      <c r="BB11" s="122"/>
      <c r="BC11" s="122"/>
      <c r="BD11" s="130"/>
      <c r="BE11" s="101" t="s">
        <v>1</v>
      </c>
      <c r="BF11" s="122" t="s">
        <v>1</v>
      </c>
      <c r="BG11" s="122"/>
      <c r="BH11" s="130"/>
      <c r="BI11" s="179">
        <f t="shared" si="0"/>
        <v>4</v>
      </c>
      <c r="BK11" s="3" t="s">
        <v>154</v>
      </c>
      <c r="BL11" s="22" t="s">
        <v>155</v>
      </c>
      <c r="BM11" s="25"/>
      <c r="BN11" s="8"/>
      <c r="BO11" s="8"/>
      <c r="BP11" s="10"/>
      <c r="BQ11" s="25"/>
      <c r="BR11" s="8"/>
      <c r="BS11" s="8"/>
      <c r="BT11" s="8"/>
      <c r="BU11" s="10"/>
      <c r="BV11" s="25" t="s">
        <v>1</v>
      </c>
      <c r="BW11" s="8"/>
      <c r="BX11" s="8"/>
      <c r="BY11" s="10"/>
      <c r="BZ11" s="252">
        <f t="shared" si="1"/>
        <v>1</v>
      </c>
      <c r="CA11" s="6"/>
    </row>
    <row r="12" spans="46:79" ht="15.75">
      <c r="AT12" s="159" t="s">
        <v>66</v>
      </c>
      <c r="AU12" s="202" t="s">
        <v>67</v>
      </c>
      <c r="AV12" s="197" t="s">
        <v>1</v>
      </c>
      <c r="AW12" s="122" t="s">
        <v>1</v>
      </c>
      <c r="AX12" s="122" t="s">
        <v>1</v>
      </c>
      <c r="AY12" s="150" t="s">
        <v>1</v>
      </c>
      <c r="AZ12" s="101" t="s">
        <v>1</v>
      </c>
      <c r="BA12" s="122" t="s">
        <v>1</v>
      </c>
      <c r="BB12" s="122" t="s">
        <v>1</v>
      </c>
      <c r="BC12" s="122" t="s">
        <v>1</v>
      </c>
      <c r="BD12" s="130"/>
      <c r="BE12" s="101" t="s">
        <v>1</v>
      </c>
      <c r="BF12" s="122"/>
      <c r="BG12" s="122"/>
      <c r="BH12" s="130"/>
      <c r="BI12" s="179">
        <f t="shared" si="0"/>
        <v>9</v>
      </c>
      <c r="BK12" s="3" t="s">
        <v>159</v>
      </c>
      <c r="BL12" s="22" t="s">
        <v>160</v>
      </c>
      <c r="BM12" s="25"/>
      <c r="BN12" s="8"/>
      <c r="BO12" s="8"/>
      <c r="BP12" s="10"/>
      <c r="BQ12" s="25"/>
      <c r="BR12" s="8"/>
      <c r="BS12" s="8"/>
      <c r="BT12" s="8"/>
      <c r="BU12" s="10"/>
      <c r="BV12" s="25"/>
      <c r="BW12" s="8"/>
      <c r="BX12" s="8" t="s">
        <v>1</v>
      </c>
      <c r="BY12" s="10"/>
      <c r="BZ12" s="252">
        <f t="shared" si="1"/>
        <v>1</v>
      </c>
      <c r="CA12" s="6"/>
    </row>
    <row r="13" spans="46:79" ht="16.5" thickBot="1">
      <c r="AT13" s="161" t="s">
        <v>17</v>
      </c>
      <c r="AU13" s="217" t="s">
        <v>18</v>
      </c>
      <c r="AV13" s="199" t="s">
        <v>1</v>
      </c>
      <c r="AW13" s="123" t="s">
        <v>1</v>
      </c>
      <c r="AX13" s="123" t="s">
        <v>1</v>
      </c>
      <c r="AY13" s="151"/>
      <c r="AZ13" s="99" t="s">
        <v>1</v>
      </c>
      <c r="BA13" s="123" t="s">
        <v>1</v>
      </c>
      <c r="BB13" s="123" t="s">
        <v>1</v>
      </c>
      <c r="BC13" s="123" t="s">
        <v>1</v>
      </c>
      <c r="BD13" s="131"/>
      <c r="BE13" s="99" t="s">
        <v>1</v>
      </c>
      <c r="BF13" s="123" t="s">
        <v>1</v>
      </c>
      <c r="BG13" s="123" t="s">
        <v>1</v>
      </c>
      <c r="BH13" s="131" t="s">
        <v>1</v>
      </c>
      <c r="BI13" s="179">
        <f t="shared" si="0"/>
        <v>11</v>
      </c>
      <c r="BK13" s="28"/>
      <c r="BL13" s="23"/>
      <c r="BM13" s="26"/>
      <c r="BN13" s="12"/>
      <c r="BO13" s="12"/>
      <c r="BP13" s="13"/>
      <c r="BQ13" s="26"/>
      <c r="BR13" s="12"/>
      <c r="BS13" s="12"/>
      <c r="BT13" s="12"/>
      <c r="BU13" s="13"/>
      <c r="BV13" s="26"/>
      <c r="BW13" s="12"/>
      <c r="BX13" s="12"/>
      <c r="BY13" s="13"/>
      <c r="BZ13" s="6"/>
      <c r="CA13" s="6"/>
    </row>
    <row r="14" spans="46:79" ht="15.75">
      <c r="AT14" s="157" t="s">
        <v>19</v>
      </c>
      <c r="AU14" s="215" t="s">
        <v>20</v>
      </c>
      <c r="AV14" s="216" t="s">
        <v>1</v>
      </c>
      <c r="AW14" s="121"/>
      <c r="AX14" s="121" t="s">
        <v>1</v>
      </c>
      <c r="AY14" s="152"/>
      <c r="AZ14" s="100" t="s">
        <v>1</v>
      </c>
      <c r="BA14" s="121"/>
      <c r="BB14" s="121"/>
      <c r="BC14" s="121" t="s">
        <v>1</v>
      </c>
      <c r="BD14" s="132"/>
      <c r="BE14" s="100" t="s">
        <v>1</v>
      </c>
      <c r="BF14" s="121"/>
      <c r="BG14" s="121" t="s">
        <v>1</v>
      </c>
      <c r="BH14" s="132"/>
      <c r="BI14" s="179">
        <f t="shared" si="0"/>
        <v>6</v>
      </c>
      <c r="BK14" s="27"/>
      <c r="BL14" s="31"/>
      <c r="BM14" s="72"/>
      <c r="BN14" s="73"/>
      <c r="BO14" s="73"/>
      <c r="BP14" s="74"/>
      <c r="BQ14" s="72"/>
      <c r="BR14" s="73"/>
      <c r="BS14" s="73"/>
      <c r="BT14" s="73"/>
      <c r="BU14" s="74"/>
      <c r="BV14" s="72"/>
      <c r="BW14" s="73"/>
      <c r="BX14" s="73"/>
      <c r="BY14" s="74"/>
      <c r="BZ14" s="6"/>
      <c r="CA14" s="6"/>
    </row>
    <row r="15" spans="46:79" ht="15.75">
      <c r="AT15" s="159" t="s">
        <v>22</v>
      </c>
      <c r="AU15" s="202" t="s">
        <v>23</v>
      </c>
      <c r="AV15" s="197" t="s">
        <v>1</v>
      </c>
      <c r="AW15" s="122" t="s">
        <v>1</v>
      </c>
      <c r="AX15" s="122" t="s">
        <v>1</v>
      </c>
      <c r="AY15" s="150" t="s">
        <v>1</v>
      </c>
      <c r="AZ15" s="101" t="s">
        <v>1</v>
      </c>
      <c r="BA15" s="122" t="s">
        <v>1</v>
      </c>
      <c r="BB15" s="122" t="s">
        <v>1</v>
      </c>
      <c r="BC15" s="122"/>
      <c r="BD15" s="130"/>
      <c r="BE15" s="101" t="s">
        <v>1</v>
      </c>
      <c r="BF15" s="122" t="s">
        <v>1</v>
      </c>
      <c r="BG15" s="122" t="s">
        <v>1</v>
      </c>
      <c r="BH15" s="130"/>
      <c r="BI15" s="179">
        <f t="shared" si="0"/>
        <v>10</v>
      </c>
      <c r="BK15" s="3"/>
      <c r="BL15" s="22"/>
      <c r="BM15" s="25"/>
      <c r="BN15" s="8"/>
      <c r="BO15" s="8"/>
      <c r="BP15" s="10"/>
      <c r="BQ15" s="25"/>
      <c r="BR15" s="8"/>
      <c r="BS15" s="8"/>
      <c r="BT15" s="8"/>
      <c r="BU15" s="10"/>
      <c r="BV15" s="25"/>
      <c r="BW15" s="8"/>
      <c r="BX15" s="8"/>
      <c r="BY15" s="10"/>
      <c r="BZ15" s="6"/>
      <c r="CA15" s="6"/>
    </row>
    <row r="16" spans="46:79" ht="15.75">
      <c r="AT16" s="155" t="s">
        <v>24</v>
      </c>
      <c r="AU16" s="201" t="s">
        <v>25</v>
      </c>
      <c r="AV16" s="197" t="s">
        <v>1</v>
      </c>
      <c r="AW16" s="122" t="s">
        <v>1</v>
      </c>
      <c r="AX16" s="122" t="s">
        <v>1</v>
      </c>
      <c r="AY16" s="150" t="s">
        <v>1</v>
      </c>
      <c r="AZ16" s="101" t="s">
        <v>1</v>
      </c>
      <c r="BA16" s="122" t="s">
        <v>1</v>
      </c>
      <c r="BB16" s="122" t="s">
        <v>1</v>
      </c>
      <c r="BC16" s="122"/>
      <c r="BD16" s="130"/>
      <c r="BE16" s="101"/>
      <c r="BF16" s="122" t="s">
        <v>1</v>
      </c>
      <c r="BG16" s="122"/>
      <c r="BH16" s="130" t="s">
        <v>1</v>
      </c>
      <c r="BI16" s="179">
        <f t="shared" si="0"/>
        <v>9</v>
      </c>
      <c r="BK16" s="3"/>
      <c r="BL16" s="22"/>
      <c r="BM16" s="25"/>
      <c r="BN16" s="8"/>
      <c r="BO16" s="8"/>
      <c r="BP16" s="10"/>
      <c r="BQ16" s="25"/>
      <c r="BR16" s="8"/>
      <c r="BS16" s="8"/>
      <c r="BT16" s="8"/>
      <c r="BU16" s="10"/>
      <c r="BV16" s="25"/>
      <c r="BW16" s="8"/>
      <c r="BX16" s="8"/>
      <c r="BY16" s="10"/>
      <c r="BZ16" s="6"/>
      <c r="CA16" s="6"/>
    </row>
    <row r="17" spans="46:78" ht="15.75">
      <c r="AT17" s="3" t="s">
        <v>26</v>
      </c>
      <c r="AU17" s="187" t="s">
        <v>27</v>
      </c>
      <c r="AV17" s="197" t="s">
        <v>1</v>
      </c>
      <c r="AW17" s="122"/>
      <c r="AX17" s="122"/>
      <c r="AY17" s="150"/>
      <c r="AZ17" s="101"/>
      <c r="BA17" s="122"/>
      <c r="BB17" s="122"/>
      <c r="BC17" s="122"/>
      <c r="BD17" s="130"/>
      <c r="BE17" s="101"/>
      <c r="BF17" s="122" t="s">
        <v>1</v>
      </c>
      <c r="BG17" s="122"/>
      <c r="BH17" s="130" t="s">
        <v>1</v>
      </c>
      <c r="BI17" s="179">
        <f t="shared" si="0"/>
        <v>3</v>
      </c>
      <c r="BK17" s="3"/>
      <c r="BL17" s="22"/>
      <c r="BM17" s="25"/>
      <c r="BN17" s="8"/>
      <c r="BO17" s="8"/>
      <c r="BP17" s="10"/>
      <c r="BQ17" s="25"/>
      <c r="BR17" s="8"/>
      <c r="BS17" s="8"/>
      <c r="BT17" s="8"/>
      <c r="BU17" s="10"/>
      <c r="BV17" s="25"/>
      <c r="BW17" s="8"/>
      <c r="BX17" s="8"/>
      <c r="BY17" s="10"/>
      <c r="BZ17" s="6"/>
    </row>
    <row r="18" spans="46:78" ht="16.5" thickBot="1">
      <c r="AT18" s="218" t="s">
        <v>68</v>
      </c>
      <c r="AU18" s="219" t="s">
        <v>69</v>
      </c>
      <c r="AV18" s="199"/>
      <c r="AW18" s="123" t="s">
        <v>1</v>
      </c>
      <c r="AX18" s="123"/>
      <c r="AY18" s="151"/>
      <c r="AZ18" s="99"/>
      <c r="BA18" s="123"/>
      <c r="BB18" s="123" t="s">
        <v>1</v>
      </c>
      <c r="BC18" s="123"/>
      <c r="BD18" s="131"/>
      <c r="BE18" s="99"/>
      <c r="BF18" s="123" t="s">
        <v>1</v>
      </c>
      <c r="BG18" s="123" t="s">
        <v>1</v>
      </c>
      <c r="BH18" s="131"/>
      <c r="BI18" s="179">
        <f t="shared" si="0"/>
        <v>4</v>
      </c>
      <c r="BK18" s="28"/>
      <c r="BL18" s="23"/>
      <c r="BM18" s="26"/>
      <c r="BN18" s="12"/>
      <c r="BO18" s="12"/>
      <c r="BP18" s="13"/>
      <c r="BQ18" s="26"/>
      <c r="BR18" s="12"/>
      <c r="BS18" s="12"/>
      <c r="BT18" s="12"/>
      <c r="BU18" s="13"/>
      <c r="BV18" s="26"/>
      <c r="BW18" s="12"/>
      <c r="BX18" s="12"/>
      <c r="BY18" s="13"/>
      <c r="BZ18" s="6"/>
    </row>
    <row r="19" spans="46:78" ht="15.75">
      <c r="AT19" s="157" t="s">
        <v>28</v>
      </c>
      <c r="AU19" s="215" t="s">
        <v>29</v>
      </c>
      <c r="AV19" s="237" t="s">
        <v>78</v>
      </c>
      <c r="AW19" s="121"/>
      <c r="AX19" s="121"/>
      <c r="AY19" s="152" t="s">
        <v>1</v>
      </c>
      <c r="AZ19" s="100" t="s">
        <v>1</v>
      </c>
      <c r="BA19" s="121" t="s">
        <v>1</v>
      </c>
      <c r="BB19" s="121" t="s">
        <v>1</v>
      </c>
      <c r="BC19" s="121"/>
      <c r="BD19" s="132"/>
      <c r="BE19" s="100"/>
      <c r="BF19" s="121" t="s">
        <v>1</v>
      </c>
      <c r="BG19" s="121"/>
      <c r="BH19" s="170" t="s">
        <v>113</v>
      </c>
      <c r="BI19" s="179">
        <f t="shared" si="0"/>
        <v>7</v>
      </c>
      <c r="BK19" s="27"/>
      <c r="BL19" s="31"/>
      <c r="BM19" s="72"/>
      <c r="BN19" s="73"/>
      <c r="BO19" s="73"/>
      <c r="BP19" s="74"/>
      <c r="BQ19" s="72"/>
      <c r="BR19" s="73"/>
      <c r="BS19" s="73"/>
      <c r="BT19" s="73"/>
      <c r="BU19" s="74"/>
      <c r="BV19" s="72"/>
      <c r="BW19" s="73"/>
      <c r="BX19" s="73"/>
      <c r="BY19" s="74"/>
      <c r="BZ19" s="6"/>
    </row>
    <row r="20" spans="46:78" ht="15.75">
      <c r="AT20" s="3" t="s">
        <v>30</v>
      </c>
      <c r="AU20" s="187" t="s">
        <v>31</v>
      </c>
      <c r="AV20" s="197"/>
      <c r="AW20" s="122"/>
      <c r="AX20" s="122"/>
      <c r="AY20" s="150"/>
      <c r="AZ20" s="101" t="s">
        <v>1</v>
      </c>
      <c r="BA20" s="122"/>
      <c r="BB20" s="122"/>
      <c r="BC20" s="122"/>
      <c r="BD20" s="130"/>
      <c r="BE20" s="101"/>
      <c r="BF20" s="122"/>
      <c r="BG20" s="122"/>
      <c r="BH20" s="130"/>
      <c r="BI20" s="179">
        <f t="shared" si="0"/>
        <v>1</v>
      </c>
      <c r="BK20" s="3"/>
      <c r="BL20" s="22"/>
      <c r="BM20" s="25"/>
      <c r="BN20" s="8"/>
      <c r="BO20" s="8"/>
      <c r="BP20" s="10"/>
      <c r="BQ20" s="25"/>
      <c r="BR20" s="8"/>
      <c r="BS20" s="169"/>
      <c r="BT20" s="8"/>
      <c r="BU20" s="10"/>
      <c r="BV20" s="25"/>
      <c r="BW20" s="8"/>
      <c r="BX20" s="8"/>
      <c r="BY20" s="10"/>
      <c r="BZ20" s="6"/>
    </row>
    <row r="21" spans="46:77" ht="15.75">
      <c r="AT21" s="159" t="s">
        <v>32</v>
      </c>
      <c r="AU21" s="202" t="s">
        <v>33</v>
      </c>
      <c r="AV21" s="197"/>
      <c r="AW21" s="122"/>
      <c r="AX21" s="122"/>
      <c r="AY21" s="150"/>
      <c r="AZ21" s="101"/>
      <c r="BA21" s="122"/>
      <c r="BB21" s="122"/>
      <c r="BC21" s="122"/>
      <c r="BD21" s="130"/>
      <c r="BE21" s="101"/>
      <c r="BF21" s="122"/>
      <c r="BG21" s="122"/>
      <c r="BH21" s="130"/>
      <c r="BI21" s="180">
        <f t="shared" si="0"/>
        <v>0</v>
      </c>
      <c r="BK21" s="3"/>
      <c r="BL21" s="22"/>
      <c r="BM21" s="25"/>
      <c r="BN21" s="8"/>
      <c r="BO21" s="8"/>
      <c r="BP21" s="10"/>
      <c r="BQ21" s="25"/>
      <c r="BR21" s="8"/>
      <c r="BS21" s="8"/>
      <c r="BT21" s="8"/>
      <c r="BU21" s="10"/>
      <c r="BV21" s="25"/>
      <c r="BW21" s="8"/>
      <c r="BX21" s="8"/>
      <c r="BY21" s="10"/>
    </row>
    <row r="22" spans="46:77" ht="15.75">
      <c r="AT22" s="155" t="s">
        <v>34</v>
      </c>
      <c r="AU22" s="201" t="s">
        <v>35</v>
      </c>
      <c r="AV22" s="197" t="s">
        <v>1</v>
      </c>
      <c r="AW22" s="127" t="s">
        <v>95</v>
      </c>
      <c r="AX22" s="122" t="s">
        <v>1</v>
      </c>
      <c r="AY22" s="150" t="s">
        <v>1</v>
      </c>
      <c r="AZ22" s="101" t="s">
        <v>1</v>
      </c>
      <c r="BA22" s="122" t="s">
        <v>1</v>
      </c>
      <c r="BB22" s="122" t="s">
        <v>1</v>
      </c>
      <c r="BC22" s="122"/>
      <c r="BD22" s="130"/>
      <c r="BE22" s="101" t="s">
        <v>1</v>
      </c>
      <c r="BF22" s="122" t="s">
        <v>1</v>
      </c>
      <c r="BG22" s="122" t="s">
        <v>1</v>
      </c>
      <c r="BH22" s="130" t="s">
        <v>1</v>
      </c>
      <c r="BI22" s="179">
        <f t="shared" si="0"/>
        <v>11</v>
      </c>
      <c r="BK22" s="3"/>
      <c r="BL22" s="22"/>
      <c r="BM22" s="25"/>
      <c r="BN22" s="8"/>
      <c r="BO22" s="8"/>
      <c r="BP22" s="10"/>
      <c r="BQ22" s="25"/>
      <c r="BR22" s="8"/>
      <c r="BS22" s="8"/>
      <c r="BT22" s="8"/>
      <c r="BU22" s="10"/>
      <c r="BV22" s="25"/>
      <c r="BW22" s="8"/>
      <c r="BX22" s="8"/>
      <c r="BY22" s="10"/>
    </row>
    <row r="23" spans="46:77" ht="16.5" thickBot="1">
      <c r="AT23" s="28" t="s">
        <v>36</v>
      </c>
      <c r="AU23" s="190" t="s">
        <v>37</v>
      </c>
      <c r="AV23" s="199"/>
      <c r="AW23" s="123"/>
      <c r="AX23" s="125" t="s">
        <v>151</v>
      </c>
      <c r="AY23" s="151"/>
      <c r="AZ23" s="99"/>
      <c r="BA23" s="123"/>
      <c r="BB23" s="123"/>
      <c r="BC23" s="123"/>
      <c r="BD23" s="131"/>
      <c r="BE23" s="99" t="s">
        <v>1</v>
      </c>
      <c r="BF23" s="123" t="s">
        <v>1</v>
      </c>
      <c r="BG23" s="123" t="s">
        <v>1</v>
      </c>
      <c r="BH23" s="131" t="s">
        <v>1</v>
      </c>
      <c r="BI23" s="179">
        <f t="shared" si="0"/>
        <v>5</v>
      </c>
      <c r="BK23" s="28"/>
      <c r="BL23" s="23"/>
      <c r="BM23" s="26"/>
      <c r="BN23" s="12"/>
      <c r="BO23" s="12"/>
      <c r="BP23" s="13"/>
      <c r="BQ23" s="26"/>
      <c r="BR23" s="12"/>
      <c r="BS23" s="12"/>
      <c r="BT23" s="12"/>
      <c r="BU23" s="13"/>
      <c r="BV23" s="26"/>
      <c r="BW23" s="12"/>
      <c r="BX23" s="12"/>
      <c r="BY23" s="13"/>
    </row>
    <row r="24" spans="46:77" ht="15.75">
      <c r="AT24" s="157" t="s">
        <v>38</v>
      </c>
      <c r="AU24" s="215" t="s">
        <v>39</v>
      </c>
      <c r="AV24" s="216"/>
      <c r="AW24" s="121"/>
      <c r="AX24" s="121" t="s">
        <v>1</v>
      </c>
      <c r="AY24" s="241" t="s">
        <v>1</v>
      </c>
      <c r="AZ24" s="100"/>
      <c r="BA24" s="121"/>
      <c r="BB24" s="121"/>
      <c r="BC24" s="121"/>
      <c r="BD24" s="132"/>
      <c r="BE24" s="100" t="s">
        <v>1</v>
      </c>
      <c r="BF24" s="121"/>
      <c r="BG24" s="121"/>
      <c r="BH24" s="132"/>
      <c r="BI24" s="179">
        <f t="shared" si="0"/>
        <v>3</v>
      </c>
      <c r="BK24" s="27"/>
      <c r="BL24" s="31"/>
      <c r="BM24" s="72"/>
      <c r="BN24" s="73"/>
      <c r="BO24" s="73"/>
      <c r="BP24" s="74"/>
      <c r="BQ24" s="72"/>
      <c r="BR24" s="73"/>
      <c r="BS24" s="73"/>
      <c r="BT24" s="73"/>
      <c r="BU24" s="74"/>
      <c r="BV24" s="72"/>
      <c r="BW24" s="73"/>
      <c r="BX24" s="73"/>
      <c r="BY24" s="74"/>
    </row>
    <row r="25" spans="46:77" ht="15.75">
      <c r="AT25" s="155" t="s">
        <v>150</v>
      </c>
      <c r="AU25" s="201" t="s">
        <v>149</v>
      </c>
      <c r="AV25" s="198" t="s">
        <v>1</v>
      </c>
      <c r="AW25" s="122" t="s">
        <v>1</v>
      </c>
      <c r="AX25" s="122" t="s">
        <v>1</v>
      </c>
      <c r="AY25" s="150"/>
      <c r="AZ25" s="137" t="s">
        <v>113</v>
      </c>
      <c r="BA25" s="122" t="s">
        <v>1</v>
      </c>
      <c r="BB25" s="122" t="s">
        <v>1</v>
      </c>
      <c r="BC25" s="122" t="s">
        <v>1</v>
      </c>
      <c r="BD25" s="130"/>
      <c r="BE25" s="25" t="s">
        <v>1</v>
      </c>
      <c r="BF25" s="122" t="s">
        <v>1</v>
      </c>
      <c r="BG25" s="122" t="s">
        <v>1</v>
      </c>
      <c r="BH25" s="130"/>
      <c r="BI25" s="179">
        <f t="shared" si="0"/>
        <v>10</v>
      </c>
      <c r="BK25" s="3"/>
      <c r="BL25" s="22"/>
      <c r="BM25" s="25"/>
      <c r="BN25" s="8"/>
      <c r="BO25" s="8"/>
      <c r="BP25" s="10"/>
      <c r="BQ25" s="25"/>
      <c r="BR25" s="8"/>
      <c r="BS25" s="8"/>
      <c r="BT25" s="8"/>
      <c r="BU25" s="10"/>
      <c r="BV25" s="25"/>
      <c r="BW25" s="8"/>
      <c r="BX25" s="8"/>
      <c r="BY25" s="10"/>
    </row>
    <row r="26" spans="46:77" ht="15.75">
      <c r="AT26" s="155" t="s">
        <v>70</v>
      </c>
      <c r="AU26" s="201" t="s">
        <v>71</v>
      </c>
      <c r="AV26" s="197" t="s">
        <v>1</v>
      </c>
      <c r="AW26" s="122" t="s">
        <v>1</v>
      </c>
      <c r="AX26" s="122"/>
      <c r="AY26" s="150" t="s">
        <v>1</v>
      </c>
      <c r="AZ26" s="101" t="s">
        <v>1</v>
      </c>
      <c r="BA26" s="127" t="s">
        <v>113</v>
      </c>
      <c r="BB26" s="122" t="s">
        <v>1</v>
      </c>
      <c r="BC26" s="122" t="s">
        <v>1</v>
      </c>
      <c r="BD26" s="130"/>
      <c r="BE26" s="101"/>
      <c r="BF26" s="122" t="s">
        <v>1</v>
      </c>
      <c r="BG26" s="122"/>
      <c r="BH26" s="130" t="s">
        <v>1</v>
      </c>
      <c r="BI26" s="179">
        <f t="shared" si="0"/>
        <v>9</v>
      </c>
      <c r="BK26" s="3"/>
      <c r="BL26" s="22"/>
      <c r="BM26" s="25"/>
      <c r="BN26" s="8"/>
      <c r="BO26" s="8"/>
      <c r="BP26" s="10"/>
      <c r="BQ26" s="25"/>
      <c r="BR26" s="8"/>
      <c r="BS26" s="8"/>
      <c r="BT26" s="8"/>
      <c r="BU26" s="10"/>
      <c r="BV26" s="25"/>
      <c r="BW26" s="8"/>
      <c r="BX26" s="8"/>
      <c r="BY26" s="10"/>
    </row>
    <row r="27" spans="46:77" ht="15.75">
      <c r="AT27" s="3" t="s">
        <v>72</v>
      </c>
      <c r="AU27" s="187" t="s">
        <v>25</v>
      </c>
      <c r="AV27" s="197"/>
      <c r="AW27" s="122"/>
      <c r="AX27" s="122"/>
      <c r="AY27" s="150"/>
      <c r="AZ27" s="101"/>
      <c r="BA27" s="122"/>
      <c r="BB27" s="122" t="s">
        <v>79</v>
      </c>
      <c r="BC27" s="122"/>
      <c r="BD27" s="130"/>
      <c r="BE27" s="101"/>
      <c r="BF27" s="122"/>
      <c r="BG27" s="122"/>
      <c r="BH27" s="130"/>
      <c r="BI27" s="179">
        <f t="shared" si="0"/>
        <v>1</v>
      </c>
      <c r="BK27" s="3"/>
      <c r="BL27" s="22"/>
      <c r="BM27" s="25"/>
      <c r="BN27" s="8"/>
      <c r="BO27" s="8"/>
      <c r="BP27" s="10"/>
      <c r="BQ27" s="25"/>
      <c r="BR27" s="8"/>
      <c r="BS27" s="8"/>
      <c r="BT27" s="8"/>
      <c r="BU27" s="10"/>
      <c r="BV27" s="25"/>
      <c r="BW27" s="8"/>
      <c r="BX27" s="8"/>
      <c r="BY27" s="10"/>
    </row>
    <row r="28" spans="46:77" ht="16.5" thickBot="1">
      <c r="AT28" s="28" t="s">
        <v>140</v>
      </c>
      <c r="AU28" s="190" t="s">
        <v>94</v>
      </c>
      <c r="AV28" s="220"/>
      <c r="AW28" s="123"/>
      <c r="AX28" s="123" t="s">
        <v>1</v>
      </c>
      <c r="AY28" s="151"/>
      <c r="AZ28" s="99"/>
      <c r="BA28" s="123" t="s">
        <v>1</v>
      </c>
      <c r="BB28" s="123"/>
      <c r="BC28" s="245"/>
      <c r="BD28" s="131"/>
      <c r="BE28" s="26"/>
      <c r="BF28" s="123"/>
      <c r="BG28" s="123"/>
      <c r="BH28" s="131" t="s">
        <v>1</v>
      </c>
      <c r="BI28" s="179">
        <f t="shared" si="0"/>
        <v>3</v>
      </c>
      <c r="BK28" s="247"/>
      <c r="BL28" s="23"/>
      <c r="BM28" s="26"/>
      <c r="BN28" s="12"/>
      <c r="BO28" s="12"/>
      <c r="BP28" s="13"/>
      <c r="BQ28" s="26"/>
      <c r="BR28" s="12"/>
      <c r="BS28" s="12"/>
      <c r="BT28" s="12"/>
      <c r="BU28" s="13"/>
      <c r="BV28" s="26"/>
      <c r="BW28" s="12"/>
      <c r="BX28" s="12"/>
      <c r="BY28" s="13"/>
    </row>
    <row r="29" spans="46:77" ht="15.75">
      <c r="AT29" s="165" t="s">
        <v>123</v>
      </c>
      <c r="AU29" s="221" t="s">
        <v>124</v>
      </c>
      <c r="AV29" s="222" t="s">
        <v>1</v>
      </c>
      <c r="AW29" s="121"/>
      <c r="AX29" s="121" t="s">
        <v>1</v>
      </c>
      <c r="AY29" s="152">
        <v>8</v>
      </c>
      <c r="AZ29" s="100"/>
      <c r="BA29" s="121" t="s">
        <v>1</v>
      </c>
      <c r="BB29" s="121" t="s">
        <v>1</v>
      </c>
      <c r="BC29" s="121"/>
      <c r="BD29" s="132"/>
      <c r="BE29" s="72" t="s">
        <v>1</v>
      </c>
      <c r="BF29" s="121" t="s">
        <v>1</v>
      </c>
      <c r="BG29" s="121"/>
      <c r="BH29" s="132" t="s">
        <v>1</v>
      </c>
      <c r="BI29" s="179">
        <f t="shared" si="0"/>
        <v>8</v>
      </c>
      <c r="BK29" s="2"/>
      <c r="BL29" s="21"/>
      <c r="BM29" s="210"/>
      <c r="BN29" s="211"/>
      <c r="BO29" s="211"/>
      <c r="BP29" s="212"/>
      <c r="BQ29" s="210"/>
      <c r="BR29" s="211"/>
      <c r="BS29" s="211"/>
      <c r="BT29" s="211"/>
      <c r="BU29" s="212"/>
      <c r="BV29" s="210"/>
      <c r="BW29" s="211"/>
      <c r="BX29" s="211"/>
      <c r="BY29" s="212"/>
    </row>
    <row r="30" spans="46:77" ht="15.75">
      <c r="AT30" s="155" t="s">
        <v>114</v>
      </c>
      <c r="AU30" s="201" t="s">
        <v>115</v>
      </c>
      <c r="AV30" s="198" t="s">
        <v>1</v>
      </c>
      <c r="AW30" s="122" t="s">
        <v>1</v>
      </c>
      <c r="AX30" s="122" t="s">
        <v>1</v>
      </c>
      <c r="AY30" s="150" t="s">
        <v>1</v>
      </c>
      <c r="AZ30" s="101" t="s">
        <v>1</v>
      </c>
      <c r="BA30" s="122" t="s">
        <v>1</v>
      </c>
      <c r="BB30" s="122" t="s">
        <v>1</v>
      </c>
      <c r="BC30" s="122"/>
      <c r="BD30" s="130" t="s">
        <v>79</v>
      </c>
      <c r="BE30" s="25" t="s">
        <v>1</v>
      </c>
      <c r="BF30" s="122" t="s">
        <v>1</v>
      </c>
      <c r="BG30" s="122" t="s">
        <v>1</v>
      </c>
      <c r="BH30" s="130"/>
      <c r="BI30" s="179">
        <f t="shared" si="0"/>
        <v>11</v>
      </c>
      <c r="BK30" s="3"/>
      <c r="BL30" s="22"/>
      <c r="BM30" s="25"/>
      <c r="BN30" s="8"/>
      <c r="BO30" s="8"/>
      <c r="BP30" s="10"/>
      <c r="BQ30" s="25"/>
      <c r="BR30" s="8"/>
      <c r="BS30" s="8"/>
      <c r="BT30" s="8"/>
      <c r="BU30" s="10"/>
      <c r="BV30" s="25"/>
      <c r="BW30" s="8"/>
      <c r="BX30" s="8"/>
      <c r="BY30" s="10"/>
    </row>
    <row r="31" spans="46:77" ht="15.75">
      <c r="AT31" s="3" t="s">
        <v>130</v>
      </c>
      <c r="AU31" s="187" t="s">
        <v>128</v>
      </c>
      <c r="AV31" s="198"/>
      <c r="AW31" s="122"/>
      <c r="AX31" s="122"/>
      <c r="AY31" s="150"/>
      <c r="AZ31" s="101"/>
      <c r="BA31" s="122"/>
      <c r="BB31" s="122"/>
      <c r="BC31" s="122"/>
      <c r="BD31" s="130"/>
      <c r="BE31" s="97"/>
      <c r="BF31" s="122"/>
      <c r="BG31" s="122"/>
      <c r="BH31" s="130"/>
      <c r="BI31" s="180">
        <f t="shared" si="0"/>
        <v>0</v>
      </c>
      <c r="BK31" s="3"/>
      <c r="BL31" s="22"/>
      <c r="BM31" s="25"/>
      <c r="BN31" s="8"/>
      <c r="BO31" s="8"/>
      <c r="BP31" s="10"/>
      <c r="BQ31" s="25"/>
      <c r="BR31" s="8"/>
      <c r="BS31" s="8"/>
      <c r="BT31" s="8"/>
      <c r="BU31" s="10"/>
      <c r="BV31" s="25"/>
      <c r="BW31" s="8"/>
      <c r="BX31" s="8"/>
      <c r="BY31" s="10"/>
    </row>
    <row r="32" spans="46:77" ht="15.75">
      <c r="AT32" s="155" t="s">
        <v>129</v>
      </c>
      <c r="AU32" s="201" t="s">
        <v>132</v>
      </c>
      <c r="AV32" s="198"/>
      <c r="AW32" s="122" t="s">
        <v>1</v>
      </c>
      <c r="AX32" s="122" t="s">
        <v>1</v>
      </c>
      <c r="AY32" s="150" t="s">
        <v>1</v>
      </c>
      <c r="AZ32" s="101" t="s">
        <v>1</v>
      </c>
      <c r="BA32" s="122" t="s">
        <v>1</v>
      </c>
      <c r="BB32" s="122" t="s">
        <v>1</v>
      </c>
      <c r="BC32" s="122" t="s">
        <v>1</v>
      </c>
      <c r="BD32" s="130"/>
      <c r="BE32" s="25"/>
      <c r="BF32" s="127" t="s">
        <v>1</v>
      </c>
      <c r="BG32" s="122" t="s">
        <v>1</v>
      </c>
      <c r="BH32" s="130" t="s">
        <v>1</v>
      </c>
      <c r="BI32" s="179">
        <f t="shared" si="0"/>
        <v>10</v>
      </c>
      <c r="BK32" s="3"/>
      <c r="BL32" s="22"/>
      <c r="BM32" s="25"/>
      <c r="BN32" s="8"/>
      <c r="BO32" s="8"/>
      <c r="BP32" s="10"/>
      <c r="BQ32" s="25"/>
      <c r="BR32" s="8"/>
      <c r="BS32" s="8"/>
      <c r="BT32" s="8"/>
      <c r="BU32" s="10"/>
      <c r="BV32" s="25"/>
      <c r="BW32" s="8"/>
      <c r="BX32" s="8"/>
      <c r="BY32" s="10"/>
    </row>
    <row r="33" spans="46:77" ht="16.5" thickBot="1">
      <c r="AT33" s="161" t="s">
        <v>40</v>
      </c>
      <c r="AU33" s="217" t="s">
        <v>41</v>
      </c>
      <c r="AV33" s="199"/>
      <c r="AW33" s="123"/>
      <c r="AX33" s="123" t="s">
        <v>1</v>
      </c>
      <c r="AY33" s="151" t="s">
        <v>1</v>
      </c>
      <c r="AZ33" s="99"/>
      <c r="BA33" s="123"/>
      <c r="BB33" s="123" t="s">
        <v>1</v>
      </c>
      <c r="BC33" s="123" t="s">
        <v>1</v>
      </c>
      <c r="BD33" s="131"/>
      <c r="BE33" s="99" t="s">
        <v>1</v>
      </c>
      <c r="BF33" s="123"/>
      <c r="BG33" s="125" t="s">
        <v>1</v>
      </c>
      <c r="BH33" s="131" t="s">
        <v>1</v>
      </c>
      <c r="BI33" s="179">
        <f t="shared" si="0"/>
        <v>7</v>
      </c>
      <c r="BK33" s="229"/>
      <c r="BL33" s="230"/>
      <c r="BM33" s="231"/>
      <c r="BN33" s="232"/>
      <c r="BO33" s="232"/>
      <c r="BP33" s="233"/>
      <c r="BQ33" s="231"/>
      <c r="BR33" s="232"/>
      <c r="BS33" s="232"/>
      <c r="BT33" s="232"/>
      <c r="BU33" s="233"/>
      <c r="BV33" s="231"/>
      <c r="BW33" s="232"/>
      <c r="BX33" s="232"/>
      <c r="BY33" s="233"/>
    </row>
    <row r="34" spans="46:77" ht="15.75">
      <c r="AT34" s="165" t="s">
        <v>42</v>
      </c>
      <c r="AU34" s="221" t="s">
        <v>43</v>
      </c>
      <c r="AV34" s="216" t="s">
        <v>1</v>
      </c>
      <c r="AW34" s="121" t="s">
        <v>1</v>
      </c>
      <c r="AX34" s="121"/>
      <c r="AY34" s="152" t="s">
        <v>1</v>
      </c>
      <c r="AZ34" s="100"/>
      <c r="BA34" s="121" t="s">
        <v>1</v>
      </c>
      <c r="BB34" s="121"/>
      <c r="BC34" s="121" t="s">
        <v>1</v>
      </c>
      <c r="BD34" s="132"/>
      <c r="BE34" s="100"/>
      <c r="BF34" s="121"/>
      <c r="BG34" s="121"/>
      <c r="BH34" s="132"/>
      <c r="BI34" s="179">
        <f t="shared" si="0"/>
        <v>5</v>
      </c>
      <c r="BK34" s="27"/>
      <c r="BL34" s="31"/>
      <c r="BM34" s="72"/>
      <c r="BN34" s="73"/>
      <c r="BO34" s="73"/>
      <c r="BP34" s="74"/>
      <c r="BQ34" s="72"/>
      <c r="BR34" s="73"/>
      <c r="BS34" s="73"/>
      <c r="BT34" s="73"/>
      <c r="BU34" s="74"/>
      <c r="BV34" s="72"/>
      <c r="BW34" s="73"/>
      <c r="BX34" s="73"/>
      <c r="BY34" s="74"/>
    </row>
    <row r="35" spans="46:77" ht="15.75">
      <c r="AT35" s="155" t="s">
        <v>107</v>
      </c>
      <c r="AU35" s="201" t="s">
        <v>45</v>
      </c>
      <c r="AV35" s="197"/>
      <c r="AW35" s="122" t="s">
        <v>1</v>
      </c>
      <c r="AX35" s="122" t="s">
        <v>1</v>
      </c>
      <c r="AY35" s="150"/>
      <c r="AZ35" s="101"/>
      <c r="BA35" s="122" t="s">
        <v>1</v>
      </c>
      <c r="BB35" s="122" t="s">
        <v>1</v>
      </c>
      <c r="BC35" s="122" t="s">
        <v>1</v>
      </c>
      <c r="BD35" s="130"/>
      <c r="BE35" s="101" t="s">
        <v>1</v>
      </c>
      <c r="BF35" s="122" t="s">
        <v>1</v>
      </c>
      <c r="BG35" s="122" t="s">
        <v>1</v>
      </c>
      <c r="BH35" s="128" t="s">
        <v>78</v>
      </c>
      <c r="BI35" s="179">
        <f t="shared" si="0"/>
        <v>9</v>
      </c>
      <c r="BK35" s="3"/>
      <c r="BL35" s="22"/>
      <c r="BM35" s="25"/>
      <c r="BN35" s="8"/>
      <c r="BO35" s="8"/>
      <c r="BP35" s="10"/>
      <c r="BQ35" s="25"/>
      <c r="BR35" s="8"/>
      <c r="BS35" s="8"/>
      <c r="BT35" s="8"/>
      <c r="BU35" s="10"/>
      <c r="BV35" s="25"/>
      <c r="BW35" s="8"/>
      <c r="BX35" s="8"/>
      <c r="BY35" s="10"/>
    </row>
    <row r="36" spans="46:77" ht="15.75">
      <c r="AT36" s="3" t="s">
        <v>46</v>
      </c>
      <c r="AU36" s="187" t="s">
        <v>47</v>
      </c>
      <c r="AV36" s="197" t="s">
        <v>1</v>
      </c>
      <c r="AW36" s="122" t="s">
        <v>1</v>
      </c>
      <c r="AX36" s="122" t="s">
        <v>1</v>
      </c>
      <c r="AY36" s="150"/>
      <c r="AZ36" s="101"/>
      <c r="BA36" s="122"/>
      <c r="BB36" s="122" t="s">
        <v>1</v>
      </c>
      <c r="BC36" s="122" t="s">
        <v>1</v>
      </c>
      <c r="BD36" s="130"/>
      <c r="BE36" s="101"/>
      <c r="BF36" s="122"/>
      <c r="BG36" s="122" t="s">
        <v>1</v>
      </c>
      <c r="BH36" s="130"/>
      <c r="BI36" s="179">
        <f t="shared" si="0"/>
        <v>6</v>
      </c>
      <c r="BK36" s="3"/>
      <c r="BL36" s="22"/>
      <c r="BM36" s="25"/>
      <c r="BN36" s="8"/>
      <c r="BO36" s="8"/>
      <c r="BP36" s="10"/>
      <c r="BQ36" s="25"/>
      <c r="BR36" s="8"/>
      <c r="BS36" s="8"/>
      <c r="BT36" s="8"/>
      <c r="BU36" s="10"/>
      <c r="BV36" s="25"/>
      <c r="BW36" s="8"/>
      <c r="BX36" s="8"/>
      <c r="BY36" s="10"/>
    </row>
    <row r="37" spans="46:77" ht="15.75">
      <c r="AT37" s="159" t="s">
        <v>48</v>
      </c>
      <c r="AU37" s="202" t="s">
        <v>49</v>
      </c>
      <c r="AV37" s="197" t="s">
        <v>1</v>
      </c>
      <c r="AW37" s="122" t="s">
        <v>1</v>
      </c>
      <c r="AX37" s="122" t="s">
        <v>1</v>
      </c>
      <c r="AY37" s="150"/>
      <c r="AZ37" s="101" t="s">
        <v>1</v>
      </c>
      <c r="BA37" s="122" t="s">
        <v>1</v>
      </c>
      <c r="BB37" s="122" t="s">
        <v>1</v>
      </c>
      <c r="BC37" s="122" t="s">
        <v>1</v>
      </c>
      <c r="BD37" s="130"/>
      <c r="BE37" s="101" t="s">
        <v>1</v>
      </c>
      <c r="BF37" s="122"/>
      <c r="BG37" s="122" t="s">
        <v>1</v>
      </c>
      <c r="BH37" s="130"/>
      <c r="BI37" s="179">
        <f t="shared" si="0"/>
        <v>9</v>
      </c>
      <c r="BK37" s="3"/>
      <c r="BL37" s="22"/>
      <c r="BM37" s="25"/>
      <c r="BN37" s="8"/>
      <c r="BO37" s="8"/>
      <c r="BP37" s="10"/>
      <c r="BQ37" s="25"/>
      <c r="BR37" s="8"/>
      <c r="BS37" s="8"/>
      <c r="BT37" s="8"/>
      <c r="BU37" s="10"/>
      <c r="BV37" s="25"/>
      <c r="BW37" s="8"/>
      <c r="BX37" s="8"/>
      <c r="BY37" s="10"/>
    </row>
    <row r="38" spans="46:77" ht="15.75">
      <c r="AT38" s="155" t="s">
        <v>73</v>
      </c>
      <c r="AU38" s="201" t="s">
        <v>74</v>
      </c>
      <c r="AV38" s="197"/>
      <c r="AW38" s="122" t="s">
        <v>1</v>
      </c>
      <c r="AX38" s="122"/>
      <c r="AY38" s="150" t="s">
        <v>1</v>
      </c>
      <c r="AZ38" s="101" t="s">
        <v>1</v>
      </c>
      <c r="BA38" s="122"/>
      <c r="BB38" s="122" t="s">
        <v>1</v>
      </c>
      <c r="BC38" s="122" t="s">
        <v>1</v>
      </c>
      <c r="BD38" s="130"/>
      <c r="BE38" s="101"/>
      <c r="BF38" s="122"/>
      <c r="BG38" s="122" t="s">
        <v>1</v>
      </c>
      <c r="BH38" s="130"/>
      <c r="BI38" s="179">
        <f t="shared" si="0"/>
        <v>6</v>
      </c>
      <c r="BK38" s="3"/>
      <c r="BL38" s="22"/>
      <c r="BM38" s="25"/>
      <c r="BN38" s="8"/>
      <c r="BO38" s="8"/>
      <c r="BP38" s="10"/>
      <c r="BQ38" s="25"/>
      <c r="BR38" s="8"/>
      <c r="BS38" s="8"/>
      <c r="BT38" s="8"/>
      <c r="BU38" s="10"/>
      <c r="BV38" s="25"/>
      <c r="BW38" s="8"/>
      <c r="BX38" s="8"/>
      <c r="BY38" s="10"/>
    </row>
    <row r="39" spans="46:77" ht="16.5" thickBot="1">
      <c r="AT39" s="161" t="s">
        <v>50</v>
      </c>
      <c r="AU39" s="217" t="s">
        <v>51</v>
      </c>
      <c r="AV39" s="199" t="s">
        <v>1</v>
      </c>
      <c r="AW39" s="123" t="s">
        <v>1</v>
      </c>
      <c r="AX39" s="123" t="s">
        <v>1</v>
      </c>
      <c r="AY39" s="151" t="s">
        <v>1</v>
      </c>
      <c r="AZ39" s="99" t="s">
        <v>1</v>
      </c>
      <c r="BA39" s="123" t="s">
        <v>1</v>
      </c>
      <c r="BB39" s="123" t="s">
        <v>1</v>
      </c>
      <c r="BC39" s="123"/>
      <c r="BD39" s="131"/>
      <c r="BE39" s="99" t="s">
        <v>1</v>
      </c>
      <c r="BF39" s="123" t="s">
        <v>1</v>
      </c>
      <c r="BG39" s="123" t="s">
        <v>1</v>
      </c>
      <c r="BH39" s="131"/>
      <c r="BI39" s="179">
        <f t="shared" si="0"/>
        <v>10</v>
      </c>
      <c r="BK39" s="28"/>
      <c r="BL39" s="23"/>
      <c r="BM39" s="26"/>
      <c r="BN39" s="12"/>
      <c r="BO39" s="12"/>
      <c r="BP39" s="13"/>
      <c r="BQ39" s="26"/>
      <c r="BR39" s="12"/>
      <c r="BS39" s="12"/>
      <c r="BT39" s="12"/>
      <c r="BU39" s="13"/>
      <c r="BV39" s="26"/>
      <c r="BW39" s="12"/>
      <c r="BX39" s="12"/>
      <c r="BY39" s="13"/>
    </row>
    <row r="40" spans="46:77" ht="15.75">
      <c r="AT40" s="165" t="s">
        <v>75</v>
      </c>
      <c r="AU40" s="221" t="s">
        <v>51</v>
      </c>
      <c r="AV40" s="216"/>
      <c r="AW40" s="121" t="s">
        <v>1</v>
      </c>
      <c r="AX40" s="121"/>
      <c r="AY40" s="152"/>
      <c r="AZ40" s="100"/>
      <c r="BA40" s="121"/>
      <c r="BB40" s="121"/>
      <c r="BC40" s="121"/>
      <c r="BD40" s="132"/>
      <c r="BE40" s="100" t="s">
        <v>1</v>
      </c>
      <c r="BF40" s="121"/>
      <c r="BG40" s="121"/>
      <c r="BH40" s="132"/>
      <c r="BI40" s="179">
        <f t="shared" si="0"/>
        <v>2</v>
      </c>
      <c r="BK40" s="27"/>
      <c r="BL40" s="31"/>
      <c r="BM40" s="72"/>
      <c r="BN40" s="73"/>
      <c r="BO40" s="73"/>
      <c r="BP40" s="74"/>
      <c r="BQ40" s="72"/>
      <c r="BR40" s="73"/>
      <c r="BS40" s="73"/>
      <c r="BT40" s="73"/>
      <c r="BU40" s="74"/>
      <c r="BV40" s="72"/>
      <c r="BW40" s="73"/>
      <c r="BX40" s="73"/>
      <c r="BY40" s="74"/>
    </row>
    <row r="41" spans="46:77" ht="15.75">
      <c r="AT41" s="155" t="s">
        <v>127</v>
      </c>
      <c r="AU41" s="201" t="s">
        <v>69</v>
      </c>
      <c r="AV41" s="197"/>
      <c r="AW41" s="238"/>
      <c r="AX41" s="122"/>
      <c r="AY41" s="150"/>
      <c r="AZ41" s="101"/>
      <c r="BA41" s="122"/>
      <c r="BB41" s="122"/>
      <c r="BC41" s="122"/>
      <c r="BD41" s="130"/>
      <c r="BE41" s="101"/>
      <c r="BF41" s="122"/>
      <c r="BG41" s="122" t="s">
        <v>1</v>
      </c>
      <c r="BH41" s="130"/>
      <c r="BI41" s="179">
        <f t="shared" si="0"/>
        <v>1</v>
      </c>
      <c r="BK41" s="3"/>
      <c r="BL41" s="22"/>
      <c r="BM41" s="3"/>
      <c r="BN41" s="169"/>
      <c r="BO41" s="169"/>
      <c r="BP41" s="187"/>
      <c r="BQ41" s="3"/>
      <c r="BR41" s="169"/>
      <c r="BS41" s="169"/>
      <c r="BT41" s="169"/>
      <c r="BU41" s="187"/>
      <c r="BV41" s="3"/>
      <c r="BW41" s="169"/>
      <c r="BX41" s="169"/>
      <c r="BY41" s="187"/>
    </row>
    <row r="42" spans="46:77" ht="15.75">
      <c r="AT42" s="155" t="s">
        <v>54</v>
      </c>
      <c r="AU42" s="201" t="s">
        <v>55</v>
      </c>
      <c r="AV42" s="197" t="s">
        <v>1</v>
      </c>
      <c r="AW42" s="122" t="s">
        <v>1</v>
      </c>
      <c r="AX42" s="127" t="s">
        <v>78</v>
      </c>
      <c r="AY42" s="150" t="s">
        <v>1</v>
      </c>
      <c r="AZ42" s="101" t="s">
        <v>1</v>
      </c>
      <c r="BA42" s="122"/>
      <c r="BB42" s="122" t="s">
        <v>1</v>
      </c>
      <c r="BC42" s="122" t="s">
        <v>1</v>
      </c>
      <c r="BD42" s="130"/>
      <c r="BE42" s="101"/>
      <c r="BF42" s="122" t="s">
        <v>1</v>
      </c>
      <c r="BG42" s="122"/>
      <c r="BH42" s="130" t="s">
        <v>1</v>
      </c>
      <c r="BI42" s="179">
        <f t="shared" si="0"/>
        <v>9</v>
      </c>
      <c r="BK42" s="188"/>
      <c r="BL42" s="22"/>
      <c r="BM42" s="3"/>
      <c r="BN42" s="169"/>
      <c r="BO42" s="169"/>
      <c r="BP42" s="187"/>
      <c r="BQ42" s="3"/>
      <c r="BR42" s="169"/>
      <c r="BS42" s="169"/>
      <c r="BT42" s="169"/>
      <c r="BU42" s="187"/>
      <c r="BV42" s="3"/>
      <c r="BW42" s="169"/>
      <c r="BX42" s="169"/>
      <c r="BY42" s="187"/>
    </row>
    <row r="43" spans="46:77" ht="15.75">
      <c r="AT43" s="155" t="s">
        <v>76</v>
      </c>
      <c r="AU43" s="201" t="s">
        <v>77</v>
      </c>
      <c r="AV43" s="197"/>
      <c r="AW43" s="122" t="s">
        <v>1</v>
      </c>
      <c r="AX43" s="122"/>
      <c r="AY43" s="242"/>
      <c r="AZ43" s="101"/>
      <c r="BA43" s="122"/>
      <c r="BB43" s="122"/>
      <c r="BC43" s="122"/>
      <c r="BD43" s="130"/>
      <c r="BE43" s="101"/>
      <c r="BF43" s="122"/>
      <c r="BG43" s="122"/>
      <c r="BH43" s="130"/>
      <c r="BI43" s="179">
        <f t="shared" si="0"/>
        <v>1</v>
      </c>
      <c r="BK43" s="188"/>
      <c r="BL43" s="22"/>
      <c r="BM43" s="3"/>
      <c r="BN43" s="169"/>
      <c r="BO43" s="169"/>
      <c r="BP43" s="187"/>
      <c r="BQ43" s="3"/>
      <c r="BR43" s="169"/>
      <c r="BS43" s="169"/>
      <c r="BT43" s="169"/>
      <c r="BU43" s="187"/>
      <c r="BV43" s="3"/>
      <c r="BW43" s="169"/>
      <c r="BX43" s="169"/>
      <c r="BY43" s="187"/>
    </row>
    <row r="44" spans="46:77" ht="16.5" thickBot="1">
      <c r="AT44" s="161" t="s">
        <v>56</v>
      </c>
      <c r="AU44" s="217" t="s">
        <v>57</v>
      </c>
      <c r="AV44" s="199" t="s">
        <v>1</v>
      </c>
      <c r="AW44" s="123" t="s">
        <v>1</v>
      </c>
      <c r="AX44" s="123"/>
      <c r="AY44" s="151" t="s">
        <v>1</v>
      </c>
      <c r="AZ44" s="244" t="s">
        <v>78</v>
      </c>
      <c r="BA44" s="123" t="s">
        <v>1</v>
      </c>
      <c r="BB44" s="123" t="s">
        <v>1</v>
      </c>
      <c r="BC44" s="123" t="s">
        <v>1</v>
      </c>
      <c r="BD44" s="131"/>
      <c r="BE44" s="99" t="s">
        <v>1</v>
      </c>
      <c r="BF44" s="123"/>
      <c r="BG44" s="123"/>
      <c r="BH44" s="131">
        <v>88</v>
      </c>
      <c r="BI44" s="179">
        <f t="shared" si="0"/>
        <v>9</v>
      </c>
      <c r="BK44" s="28"/>
      <c r="BL44" s="23"/>
      <c r="BM44" s="28"/>
      <c r="BN44" s="189"/>
      <c r="BO44" s="189"/>
      <c r="BP44" s="190"/>
      <c r="BQ44" s="28"/>
      <c r="BR44" s="189"/>
      <c r="BS44" s="189"/>
      <c r="BT44" s="189"/>
      <c r="BU44" s="190"/>
      <c r="BV44" s="28"/>
      <c r="BW44" s="189"/>
      <c r="BX44" s="189"/>
      <c r="BY44" s="190"/>
    </row>
    <row r="45" spans="46:77" ht="16.5" thickBot="1">
      <c r="AT45" s="223" t="s">
        <v>58</v>
      </c>
      <c r="AU45" s="224" t="s">
        <v>59</v>
      </c>
      <c r="AV45" s="225"/>
      <c r="AW45" s="226"/>
      <c r="AX45" s="226" t="s">
        <v>1</v>
      </c>
      <c r="AY45" s="243"/>
      <c r="AZ45" s="227" t="s">
        <v>1</v>
      </c>
      <c r="BA45" s="226"/>
      <c r="BB45" s="226"/>
      <c r="BC45" s="226"/>
      <c r="BD45" s="228"/>
      <c r="BE45" s="227"/>
      <c r="BF45" s="226" t="s">
        <v>1</v>
      </c>
      <c r="BG45" s="226" t="s">
        <v>1</v>
      </c>
      <c r="BH45" s="228"/>
      <c r="BI45" s="179">
        <f t="shared" si="0"/>
        <v>4</v>
      </c>
      <c r="BK45" s="234"/>
      <c r="BL45" s="235"/>
      <c r="BM45" s="234"/>
      <c r="BN45" s="236"/>
      <c r="BO45" s="236"/>
      <c r="BP45" s="224"/>
      <c r="BQ45" s="234"/>
      <c r="BR45" s="236"/>
      <c r="BS45" s="236"/>
      <c r="BT45" s="236"/>
      <c r="BU45" s="224"/>
      <c r="BV45" s="234"/>
      <c r="BW45" s="236"/>
      <c r="BX45" s="236"/>
      <c r="BY45" s="224"/>
    </row>
    <row r="46" spans="46:47" ht="15.75">
      <c r="AT46" s="278" t="s">
        <v>82</v>
      </c>
      <c r="AU46" s="279"/>
    </row>
    <row r="47" spans="1:60" ht="16.5" thickBot="1">
      <c r="A47" s="249" t="s">
        <v>163</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50"/>
      <c r="AL47" s="251"/>
      <c r="AM47" s="251"/>
      <c r="AN47" s="251"/>
      <c r="AO47" s="251"/>
      <c r="AP47" s="251"/>
      <c r="AQ47" s="251"/>
      <c r="AR47" s="251"/>
      <c r="AS47" s="249"/>
      <c r="AV47" s="7"/>
      <c r="AW47" s="7"/>
      <c r="AX47" s="7"/>
      <c r="AY47" s="7"/>
      <c r="AZ47" s="7"/>
      <c r="BA47" s="7"/>
      <c r="BB47" s="7"/>
      <c r="BC47" s="7"/>
      <c r="BD47" s="7"/>
      <c r="BE47" s="7" t="s">
        <v>1</v>
      </c>
      <c r="BF47" s="7"/>
      <c r="BG47" s="7"/>
      <c r="BH47" s="7"/>
    </row>
    <row r="48" spans="1:60" ht="16.5" thickBot="1">
      <c r="A48" s="249" t="s">
        <v>164</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V48" s="275">
        <v>41821</v>
      </c>
      <c r="AW48" s="276"/>
      <c r="AX48" s="276"/>
      <c r="AY48" s="277"/>
      <c r="AZ48" s="275">
        <v>41852</v>
      </c>
      <c r="BA48" s="283"/>
      <c r="BB48" s="283"/>
      <c r="BC48" s="283"/>
      <c r="BD48" s="284"/>
      <c r="BE48" s="275">
        <v>41883</v>
      </c>
      <c r="BF48" s="276"/>
      <c r="BG48" s="276"/>
      <c r="BH48" s="277"/>
    </row>
    <row r="49" spans="1:60" ht="16.5" thickBot="1">
      <c r="A49" s="249" t="s">
        <v>168</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V49" s="182">
        <v>41825</v>
      </c>
      <c r="AW49" s="183">
        <v>41832</v>
      </c>
      <c r="AX49" s="183">
        <v>41839</v>
      </c>
      <c r="AY49" s="191">
        <v>41846</v>
      </c>
      <c r="AZ49" s="182">
        <v>41853</v>
      </c>
      <c r="BA49" s="183">
        <v>41860</v>
      </c>
      <c r="BB49" s="183">
        <v>41867</v>
      </c>
      <c r="BC49" s="183">
        <v>41874</v>
      </c>
      <c r="BD49" s="184">
        <v>41881</v>
      </c>
      <c r="BE49" s="209">
        <v>41888</v>
      </c>
      <c r="BF49" s="183">
        <v>41895</v>
      </c>
      <c r="BG49" s="183">
        <v>41902</v>
      </c>
      <c r="BH49" s="184">
        <v>41909</v>
      </c>
    </row>
    <row r="50" spans="1:60" ht="15.75">
      <c r="A50" s="249" t="s">
        <v>169</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5" t="s">
        <v>108</v>
      </c>
      <c r="AU50" s="204">
        <f>COUNTA(AU4:AU44)</f>
        <v>41</v>
      </c>
      <c r="AV50" s="207">
        <f aca="true" t="shared" si="2" ref="AV50:BH50">COUNTA(AV4:AV43)</f>
        <v>22</v>
      </c>
      <c r="AW50" s="107">
        <f t="shared" si="2"/>
        <v>24</v>
      </c>
      <c r="AX50" s="107">
        <f t="shared" si="2"/>
        <v>24</v>
      </c>
      <c r="AY50" s="112">
        <f t="shared" si="2"/>
        <v>19</v>
      </c>
      <c r="AZ50" s="25">
        <f t="shared" si="2"/>
        <v>21</v>
      </c>
      <c r="BA50" s="8">
        <f t="shared" si="2"/>
        <v>20</v>
      </c>
      <c r="BB50" s="8">
        <f t="shared" si="2"/>
        <v>25</v>
      </c>
      <c r="BC50" s="8">
        <f t="shared" si="2"/>
        <v>17</v>
      </c>
      <c r="BD50" s="10">
        <f t="shared" si="2"/>
        <v>2</v>
      </c>
      <c r="BE50" s="115">
        <f t="shared" si="2"/>
        <v>18</v>
      </c>
      <c r="BF50" s="107">
        <f t="shared" si="2"/>
        <v>21</v>
      </c>
      <c r="BG50" s="107">
        <f t="shared" si="2"/>
        <v>19</v>
      </c>
      <c r="BH50" s="108">
        <f t="shared" si="2"/>
        <v>16</v>
      </c>
    </row>
    <row r="51" spans="1:60" ht="15.75">
      <c r="A51" s="24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5" t="s">
        <v>109</v>
      </c>
      <c r="AU51" s="205">
        <f>MAX(AV51:BH51)</f>
        <v>4</v>
      </c>
      <c r="AV51" s="207">
        <f aca="true" t="shared" si="3" ref="AV51:BH51">COUNTA(BM4:BM40)</f>
        <v>0</v>
      </c>
      <c r="AW51" s="107">
        <f t="shared" si="3"/>
        <v>0</v>
      </c>
      <c r="AX51" s="107">
        <f t="shared" si="3"/>
        <v>1</v>
      </c>
      <c r="AY51" s="112">
        <f t="shared" si="3"/>
        <v>0</v>
      </c>
      <c r="AZ51" s="25">
        <f t="shared" si="3"/>
        <v>1</v>
      </c>
      <c r="BA51" s="8">
        <f t="shared" si="3"/>
        <v>1</v>
      </c>
      <c r="BB51" s="8">
        <f t="shared" si="3"/>
        <v>1</v>
      </c>
      <c r="BC51" s="8">
        <f t="shared" si="3"/>
        <v>0</v>
      </c>
      <c r="BD51" s="10">
        <f t="shared" si="3"/>
        <v>0</v>
      </c>
      <c r="BE51" s="115">
        <f t="shared" si="3"/>
        <v>1</v>
      </c>
      <c r="BF51" s="107">
        <f t="shared" si="3"/>
        <v>3</v>
      </c>
      <c r="BG51" s="107">
        <f t="shared" si="3"/>
        <v>4</v>
      </c>
      <c r="BH51" s="108">
        <f t="shared" si="3"/>
        <v>2</v>
      </c>
    </row>
    <row r="52" spans="1:60" ht="15.75" thickBot="1">
      <c r="A52" s="249"/>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18" t="s">
        <v>110</v>
      </c>
      <c r="AU52" s="206">
        <f>SUM(AU50:AU51)</f>
        <v>45</v>
      </c>
      <c r="AV52" s="208">
        <f>SUM(AV50:AV51)</f>
        <v>22</v>
      </c>
      <c r="AW52" s="109">
        <f aca="true" t="shared" si="4" ref="AW52:BH52">SUM(AW50:AW51)</f>
        <v>24</v>
      </c>
      <c r="AX52" s="109">
        <f t="shared" si="4"/>
        <v>25</v>
      </c>
      <c r="AY52" s="113">
        <f t="shared" si="4"/>
        <v>19</v>
      </c>
      <c r="AZ52" s="26">
        <f t="shared" si="4"/>
        <v>22</v>
      </c>
      <c r="BA52" s="12">
        <f t="shared" si="4"/>
        <v>21</v>
      </c>
      <c r="BB52" s="12">
        <f t="shared" si="4"/>
        <v>26</v>
      </c>
      <c r="BC52" s="12">
        <f t="shared" si="4"/>
        <v>17</v>
      </c>
      <c r="BD52" s="13">
        <f t="shared" si="4"/>
        <v>2</v>
      </c>
      <c r="BE52" s="116">
        <f t="shared" si="4"/>
        <v>19</v>
      </c>
      <c r="BF52" s="109">
        <f t="shared" si="4"/>
        <v>24</v>
      </c>
      <c r="BG52" s="109">
        <f t="shared" si="4"/>
        <v>23</v>
      </c>
      <c r="BH52" s="110">
        <f t="shared" si="4"/>
        <v>18</v>
      </c>
    </row>
    <row r="53" spans="1:45" ht="15">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row>
    <row r="54" spans="1:45" ht="15">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row>
    <row r="55" spans="1:45" ht="15">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row>
    <row r="56" spans="1:45" ht="15">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row>
    <row r="57" spans="1:45" ht="15">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row>
    <row r="58" spans="1:45" ht="15">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row>
    <row r="59" spans="1:45" ht="15">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row>
    <row r="60" spans="1:45" ht="15">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row>
    <row r="61" spans="1:45" ht="15">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row>
    <row r="62" spans="1:45" ht="15">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row>
    <row r="63" spans="1:45" ht="15">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row>
    <row r="64" spans="1:45" ht="15">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row>
    <row r="65" spans="1:45" ht="15">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row>
    <row r="66" spans="1:45" ht="15">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row>
    <row r="67" spans="1:45" ht="15">
      <c r="A67" s="249"/>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row>
    <row r="68" spans="1:45" ht="15">
      <c r="A68" s="249"/>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row>
    <row r="69" spans="1:45" ht="15">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row>
    <row r="70" spans="1:45" ht="15">
      <c r="A70" s="249"/>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row>
  </sheetData>
  <sheetProtection/>
  <mergeCells count="11">
    <mergeCell ref="BV2:BY2"/>
    <mergeCell ref="AV48:AY48"/>
    <mergeCell ref="AZ48:BD48"/>
    <mergeCell ref="BE48:BH48"/>
    <mergeCell ref="BM2:BP2"/>
    <mergeCell ref="AT46:AU46"/>
    <mergeCell ref="AV1:AY1"/>
    <mergeCell ref="AV2:AY2"/>
    <mergeCell ref="AZ2:BD2"/>
    <mergeCell ref="BE2:BH2"/>
    <mergeCell ref="BQ2:BU2"/>
  </mergeCells>
  <printOptions/>
  <pageMargins left="0.7" right="0.7" top="0.75" bottom="0.75" header="0.3" footer="0.3"/>
  <pageSetup fitToWidth="3" fitToHeight="1" horizontalDpi="600" verticalDpi="600" orientation="portrait" scale="96" r:id="rId4"/>
  <headerFooter>
    <oddHeader>&amp;C&amp;14Southern Arizona Emergency Communications VHF Net&amp;11
Pima County Office of Emergency Management Communications Group</oddHeader>
    <oddFooter>&amp;LKE7DX &amp;D &amp;T&amp;R&amp;P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CA63"/>
  <sheetViews>
    <sheetView zoomScale="83" zoomScaleNormal="83" zoomScalePageLayoutView="0" workbookViewId="0" topLeftCell="A1">
      <pane xSplit="45" ySplit="3" topLeftCell="AT4" activePane="bottomRight" state="frozen"/>
      <selection pane="topLeft" activeCell="A1" sqref="A1"/>
      <selection pane="topRight" activeCell="AT1" sqref="AT1"/>
      <selection pane="bottomLeft" activeCell="A4" sqref="A4"/>
      <selection pane="bottomRight" activeCell="AT20" sqref="AT20"/>
    </sheetView>
  </sheetViews>
  <sheetFormatPr defaultColWidth="9.140625" defaultRowHeight="15"/>
  <cols>
    <col min="1" max="1" width="1.7109375" style="1" bestFit="1" customWidth="1"/>
    <col min="2" max="2" width="2.140625" style="1" bestFit="1" customWidth="1"/>
    <col min="3" max="3" width="2.00390625" style="1" bestFit="1" customWidth="1"/>
    <col min="4" max="4" width="1.7109375" style="1" bestFit="1" customWidth="1"/>
    <col min="5" max="5" width="1.57421875" style="1" bestFit="1" customWidth="1"/>
    <col min="6" max="9" width="2.140625" style="1" bestFit="1" customWidth="1"/>
    <col min="10" max="10" width="2.00390625" style="1" bestFit="1" customWidth="1"/>
    <col min="11" max="12" width="2.140625" style="1" bestFit="1" customWidth="1"/>
    <col min="13" max="13" width="1.7109375" style="1" bestFit="1" customWidth="1"/>
    <col min="14" max="15" width="2.140625" style="1" bestFit="1" customWidth="1"/>
    <col min="16" max="17" width="1.57421875" style="1" bestFit="1" customWidth="1"/>
    <col min="18" max="18" width="2.00390625" style="1" bestFit="1" customWidth="1"/>
    <col min="19" max="19" width="1.57421875" style="1" bestFit="1" customWidth="1"/>
    <col min="20" max="20" width="2.7109375" style="1" bestFit="1" customWidth="1"/>
    <col min="21" max="24" width="2.140625" style="1" bestFit="1" customWidth="1"/>
    <col min="25" max="25" width="1.7109375" style="1" bestFit="1" customWidth="1"/>
    <col min="26" max="26" width="2.00390625" style="1" bestFit="1" customWidth="1"/>
    <col min="27" max="27" width="1.7109375" style="1" bestFit="1" customWidth="1"/>
    <col min="28" max="28" width="2.140625" style="1" bestFit="1" customWidth="1"/>
    <col min="29" max="29" width="2.00390625" style="1" bestFit="1" customWidth="1"/>
    <col min="30" max="30" width="2.57421875" style="1" bestFit="1" customWidth="1"/>
    <col min="31" max="32" width="2.00390625" style="1" bestFit="1" customWidth="1"/>
    <col min="33" max="33" width="1.8515625" style="1" bestFit="1" customWidth="1"/>
    <col min="34" max="35" width="2.140625" style="1" bestFit="1" customWidth="1"/>
    <col min="36" max="36" width="2.00390625" style="1" bestFit="1" customWidth="1"/>
    <col min="37" max="38" width="2.140625" style="1" bestFit="1" customWidth="1"/>
    <col min="39" max="39" width="1.7109375" style="1" bestFit="1" customWidth="1"/>
    <col min="40" max="41" width="2.140625" style="1" bestFit="1" customWidth="1"/>
    <col min="42" max="43" width="1.57421875" style="1" bestFit="1" customWidth="1"/>
    <col min="44" max="44" width="2.00390625" style="1" bestFit="1" customWidth="1"/>
    <col min="45" max="45" width="1.57421875" style="1" bestFit="1" customWidth="1"/>
    <col min="46" max="46" width="9.7109375" style="1" customWidth="1"/>
    <col min="47" max="47" width="10.7109375" style="1" customWidth="1"/>
    <col min="48" max="53" width="3.7109375" style="6" customWidth="1"/>
    <col min="54" max="54" width="4.8515625" style="6" bestFit="1" customWidth="1"/>
    <col min="55" max="55" width="3.7109375" style="6" customWidth="1"/>
    <col min="56" max="56" width="6.28125" style="6" bestFit="1" customWidth="1"/>
    <col min="57" max="60" width="3.7109375" style="6" customWidth="1"/>
    <col min="61" max="61" width="9.140625" style="6" customWidth="1"/>
    <col min="62" max="62" width="9.140625" style="1" customWidth="1"/>
    <col min="63" max="63" width="9.7109375" style="1" customWidth="1"/>
    <col min="64" max="64" width="10.7109375" style="1" customWidth="1"/>
    <col min="65" max="77" width="3.7109375" style="1" customWidth="1"/>
    <col min="78" max="78" width="6.57421875" style="1" bestFit="1" customWidth="1"/>
    <col min="79" max="16384" width="9.140625" style="1" customWidth="1"/>
  </cols>
  <sheetData>
    <row r="1" spans="46:65" ht="16.5" thickBot="1">
      <c r="AT1" s="5" t="s">
        <v>80</v>
      </c>
      <c r="AU1" s="5"/>
      <c r="AV1" s="294"/>
      <c r="AW1" s="294"/>
      <c r="AX1" s="294"/>
      <c r="AY1" s="294"/>
      <c r="AZ1" s="295" t="s">
        <v>117</v>
      </c>
      <c r="BA1" s="295"/>
      <c r="BB1" s="295"/>
      <c r="BC1" s="295"/>
      <c r="BD1" s="295"/>
      <c r="BE1" s="295"/>
      <c r="BF1" s="295"/>
      <c r="BG1" s="295"/>
      <c r="BH1" s="295"/>
      <c r="BK1" s="18" t="s">
        <v>81</v>
      </c>
      <c r="BM1" s="1" t="s">
        <v>83</v>
      </c>
    </row>
    <row r="2" spans="46:77" ht="15.75">
      <c r="AT2" s="9"/>
      <c r="AU2" s="19" t="s">
        <v>3</v>
      </c>
      <c r="AV2" s="289">
        <v>41730</v>
      </c>
      <c r="AW2" s="290"/>
      <c r="AX2" s="290"/>
      <c r="AY2" s="293"/>
      <c r="AZ2" s="286">
        <v>41760</v>
      </c>
      <c r="BA2" s="287"/>
      <c r="BB2" s="287"/>
      <c r="BC2" s="287"/>
      <c r="BD2" s="287"/>
      <c r="BE2" s="289">
        <v>41791</v>
      </c>
      <c r="BF2" s="290"/>
      <c r="BG2" s="290"/>
      <c r="BH2" s="293"/>
      <c r="BK2" s="9"/>
      <c r="BL2" s="29" t="s">
        <v>3</v>
      </c>
      <c r="BM2" s="289">
        <v>41730</v>
      </c>
      <c r="BN2" s="290"/>
      <c r="BO2" s="290"/>
      <c r="BP2" s="293"/>
      <c r="BQ2" s="286">
        <v>41760</v>
      </c>
      <c r="BR2" s="287"/>
      <c r="BS2" s="287"/>
      <c r="BT2" s="287"/>
      <c r="BU2" s="288"/>
      <c r="BV2" s="289">
        <v>41791</v>
      </c>
      <c r="BW2" s="290"/>
      <c r="BX2" s="290"/>
      <c r="BY2" s="293"/>
    </row>
    <row r="3" spans="46:79" ht="16.5" thickBot="1">
      <c r="AT3" s="17" t="s">
        <v>5</v>
      </c>
      <c r="AU3" s="20" t="s">
        <v>4</v>
      </c>
      <c r="AV3" s="102">
        <v>41734</v>
      </c>
      <c r="AW3" s="120">
        <v>41741</v>
      </c>
      <c r="AX3" s="120">
        <v>41748</v>
      </c>
      <c r="AY3" s="134">
        <v>41755</v>
      </c>
      <c r="AZ3" s="135">
        <v>41762</v>
      </c>
      <c r="BA3" s="15">
        <v>41769</v>
      </c>
      <c r="BB3" s="120">
        <v>41776</v>
      </c>
      <c r="BC3" s="120">
        <v>41783</v>
      </c>
      <c r="BD3" s="149">
        <v>41790</v>
      </c>
      <c r="BE3" s="135">
        <v>41797</v>
      </c>
      <c r="BF3" s="171">
        <v>41804</v>
      </c>
      <c r="BG3" s="120">
        <v>41811</v>
      </c>
      <c r="BH3" s="134">
        <v>41818</v>
      </c>
      <c r="BI3" s="6" t="s">
        <v>131</v>
      </c>
      <c r="BK3" s="14" t="s">
        <v>5</v>
      </c>
      <c r="BL3" s="30" t="s">
        <v>4</v>
      </c>
      <c r="BM3" s="24">
        <v>41734</v>
      </c>
      <c r="BN3" s="15">
        <v>41741</v>
      </c>
      <c r="BO3" s="15">
        <v>41748</v>
      </c>
      <c r="BP3" s="16">
        <v>41755</v>
      </c>
      <c r="BQ3" s="135">
        <v>41762</v>
      </c>
      <c r="BR3" s="120">
        <v>41769</v>
      </c>
      <c r="BS3" s="120">
        <v>41776</v>
      </c>
      <c r="BT3" s="120">
        <v>41783</v>
      </c>
      <c r="BU3" s="134">
        <v>41790</v>
      </c>
      <c r="BV3" s="135">
        <v>41797</v>
      </c>
      <c r="BW3" s="171">
        <v>41804</v>
      </c>
      <c r="BX3" s="120">
        <v>41811</v>
      </c>
      <c r="BY3" s="16">
        <v>41818</v>
      </c>
      <c r="BZ3" s="1" t="s">
        <v>131</v>
      </c>
      <c r="CA3" s="6"/>
    </row>
    <row r="4" spans="46:79" ht="15.75">
      <c r="AT4" s="2" t="s">
        <v>6</v>
      </c>
      <c r="AU4" s="21" t="s">
        <v>7</v>
      </c>
      <c r="AV4" s="136" t="s">
        <v>1</v>
      </c>
      <c r="AW4" s="140" t="s">
        <v>113</v>
      </c>
      <c r="AX4" s="124" t="s">
        <v>1</v>
      </c>
      <c r="AY4" s="141"/>
      <c r="AZ4" s="124" t="s">
        <v>1</v>
      </c>
      <c r="BA4" s="142" t="s">
        <v>1</v>
      </c>
      <c r="BB4" s="143"/>
      <c r="BC4" s="143"/>
      <c r="BD4" s="144"/>
      <c r="BE4" s="143"/>
      <c r="BF4" s="143"/>
      <c r="BG4" s="143"/>
      <c r="BH4" s="145"/>
      <c r="BI4" s="179">
        <f aca="true" t="shared" si="0" ref="BI4:BI40">COUNTA(AV4:BH4)</f>
        <v>5</v>
      </c>
      <c r="BK4" s="157" t="s">
        <v>114</v>
      </c>
      <c r="BL4" s="158" t="s">
        <v>115</v>
      </c>
      <c r="BM4" s="72"/>
      <c r="BN4" s="73"/>
      <c r="BO4" s="73" t="s">
        <v>1</v>
      </c>
      <c r="BP4" s="74"/>
      <c r="BQ4" s="72"/>
      <c r="BR4" s="73" t="s">
        <v>1</v>
      </c>
      <c r="BS4" s="73">
        <v>8</v>
      </c>
      <c r="BT4" s="73"/>
      <c r="BU4" s="74"/>
      <c r="BV4" s="72" t="s">
        <v>1</v>
      </c>
      <c r="BW4" s="73"/>
      <c r="BX4" s="73"/>
      <c r="BY4" s="74" t="s">
        <v>1</v>
      </c>
      <c r="BZ4" s="179">
        <f aca="true" t="shared" si="1" ref="BZ4:BZ20">COUNTA(BM4:BY4)</f>
        <v>5</v>
      </c>
      <c r="CA4" s="6"/>
    </row>
    <row r="5" spans="46:79" ht="15.75">
      <c r="AT5" s="155" t="s">
        <v>60</v>
      </c>
      <c r="AU5" s="156" t="s">
        <v>61</v>
      </c>
      <c r="AV5" s="101" t="s">
        <v>1</v>
      </c>
      <c r="AW5" s="122" t="s">
        <v>1</v>
      </c>
      <c r="AX5" s="127" t="s">
        <v>113</v>
      </c>
      <c r="AY5" s="130" t="s">
        <v>1</v>
      </c>
      <c r="AZ5" s="101" t="s">
        <v>1</v>
      </c>
      <c r="BA5" s="122"/>
      <c r="BB5" s="122">
        <v>8</v>
      </c>
      <c r="BC5" s="122" t="s">
        <v>135</v>
      </c>
      <c r="BD5" s="150" t="s">
        <v>135</v>
      </c>
      <c r="BE5" s="101">
        <v>8</v>
      </c>
      <c r="BF5" s="172"/>
      <c r="BG5" s="122"/>
      <c r="BH5" s="130" t="s">
        <v>1</v>
      </c>
      <c r="BI5" s="179">
        <f t="shared" si="0"/>
        <v>10</v>
      </c>
      <c r="BK5" s="3" t="s">
        <v>111</v>
      </c>
      <c r="BL5" s="22" t="s">
        <v>112</v>
      </c>
      <c r="BM5" s="25" t="s">
        <v>1</v>
      </c>
      <c r="BN5" s="8" t="s">
        <v>1</v>
      </c>
      <c r="BO5" s="8"/>
      <c r="BP5" s="10"/>
      <c r="BQ5" s="25"/>
      <c r="BR5" s="8" t="s">
        <v>1</v>
      </c>
      <c r="BS5" s="8"/>
      <c r="BT5" s="8" t="s">
        <v>135</v>
      </c>
      <c r="BU5" s="10"/>
      <c r="BV5" s="25"/>
      <c r="BW5" s="8"/>
      <c r="BX5" s="8"/>
      <c r="BY5" s="130"/>
      <c r="BZ5" s="179">
        <f t="shared" si="1"/>
        <v>4</v>
      </c>
      <c r="CA5" s="6"/>
    </row>
    <row r="6" spans="46:79" ht="15.75">
      <c r="AT6" s="155" t="s">
        <v>62</v>
      </c>
      <c r="AU6" s="156" t="s">
        <v>63</v>
      </c>
      <c r="AV6" s="101" t="s">
        <v>1</v>
      </c>
      <c r="AW6" s="122" t="s">
        <v>1</v>
      </c>
      <c r="AX6" s="122" t="s">
        <v>1</v>
      </c>
      <c r="AY6" s="128" t="s">
        <v>118</v>
      </c>
      <c r="AZ6" s="101" t="s">
        <v>1</v>
      </c>
      <c r="BA6" s="122"/>
      <c r="BB6" s="122">
        <v>8</v>
      </c>
      <c r="BC6" s="122" t="s">
        <v>135</v>
      </c>
      <c r="BD6" s="150" t="s">
        <v>135</v>
      </c>
      <c r="BE6" s="101" t="s">
        <v>1</v>
      </c>
      <c r="BF6" s="172"/>
      <c r="BG6" s="122"/>
      <c r="BH6" s="130" t="s">
        <v>1</v>
      </c>
      <c r="BI6" s="179">
        <f t="shared" si="0"/>
        <v>10</v>
      </c>
      <c r="BK6" s="3" t="s">
        <v>129</v>
      </c>
      <c r="BL6" s="22" t="s">
        <v>132</v>
      </c>
      <c r="BM6" s="25"/>
      <c r="BN6" s="8"/>
      <c r="BO6" s="8"/>
      <c r="BP6" s="10"/>
      <c r="BQ6" s="25"/>
      <c r="BR6" s="8"/>
      <c r="BS6" s="8">
        <v>8</v>
      </c>
      <c r="BT6" s="8"/>
      <c r="BU6" s="10"/>
      <c r="BV6" s="25" t="s">
        <v>1</v>
      </c>
      <c r="BW6" s="8"/>
      <c r="BX6" s="8" t="s">
        <v>1</v>
      </c>
      <c r="BY6" s="10" t="s">
        <v>1</v>
      </c>
      <c r="BZ6" s="179">
        <f t="shared" si="1"/>
        <v>4</v>
      </c>
      <c r="CA6" s="6"/>
    </row>
    <row r="7" spans="46:79" ht="15.75">
      <c r="AT7" s="155" t="s">
        <v>64</v>
      </c>
      <c r="AU7" s="156" t="s">
        <v>65</v>
      </c>
      <c r="AV7" s="101"/>
      <c r="AW7" s="122"/>
      <c r="AX7" s="122"/>
      <c r="AY7" s="130"/>
      <c r="AZ7" s="137"/>
      <c r="BA7" s="122"/>
      <c r="BB7" s="122">
        <v>8</v>
      </c>
      <c r="BC7" s="122"/>
      <c r="BD7" s="150" t="s">
        <v>135</v>
      </c>
      <c r="BE7" s="101" t="s">
        <v>1</v>
      </c>
      <c r="BF7" s="172"/>
      <c r="BG7" s="122"/>
      <c r="BH7" s="130"/>
      <c r="BI7" s="179">
        <f t="shared" si="0"/>
        <v>3</v>
      </c>
      <c r="BK7" s="159" t="s">
        <v>123</v>
      </c>
      <c r="BL7" s="160" t="s">
        <v>124</v>
      </c>
      <c r="BM7" s="25"/>
      <c r="BN7" s="8"/>
      <c r="BO7" s="8"/>
      <c r="BP7" s="10"/>
      <c r="BQ7" s="25"/>
      <c r="BR7" s="8"/>
      <c r="BS7" s="8">
        <v>3</v>
      </c>
      <c r="BT7" s="8"/>
      <c r="BU7" s="10"/>
      <c r="BV7" s="25">
        <v>8</v>
      </c>
      <c r="BW7" s="8"/>
      <c r="BX7" s="8"/>
      <c r="BY7" s="10" t="s">
        <v>1</v>
      </c>
      <c r="BZ7" s="179">
        <f t="shared" si="1"/>
        <v>3</v>
      </c>
      <c r="CA7" s="6"/>
    </row>
    <row r="8" spans="46:79" ht="15.75" thickBot="1">
      <c r="AT8" s="28" t="s">
        <v>8</v>
      </c>
      <c r="AU8" s="23" t="s">
        <v>9</v>
      </c>
      <c r="AV8" s="99" t="s">
        <v>1</v>
      </c>
      <c r="AW8" s="123"/>
      <c r="AX8" s="123"/>
      <c r="AY8" s="131" t="s">
        <v>1</v>
      </c>
      <c r="AZ8" s="99" t="s">
        <v>1</v>
      </c>
      <c r="BA8" s="139" t="s">
        <v>113</v>
      </c>
      <c r="BB8" s="123">
        <v>8</v>
      </c>
      <c r="BC8" s="123" t="s">
        <v>136</v>
      </c>
      <c r="BD8" s="151"/>
      <c r="BE8" s="99"/>
      <c r="BF8" s="173"/>
      <c r="BG8" s="123" t="s">
        <v>1</v>
      </c>
      <c r="BH8" s="131"/>
      <c r="BI8" s="179">
        <f t="shared" si="0"/>
        <v>7</v>
      </c>
      <c r="BK8" s="3" t="s">
        <v>150</v>
      </c>
      <c r="BL8" s="22" t="s">
        <v>149</v>
      </c>
      <c r="BM8" s="25"/>
      <c r="BN8" s="8"/>
      <c r="BO8" s="8"/>
      <c r="BP8" s="10"/>
      <c r="BQ8" s="25"/>
      <c r="BR8" s="8"/>
      <c r="BS8" s="8"/>
      <c r="BT8" s="8"/>
      <c r="BU8" s="10"/>
      <c r="BV8" s="25"/>
      <c r="BW8" s="8"/>
      <c r="BX8" s="8" t="s">
        <v>1</v>
      </c>
      <c r="BY8" s="10" t="s">
        <v>1</v>
      </c>
      <c r="BZ8" s="179">
        <f t="shared" si="1"/>
        <v>2</v>
      </c>
      <c r="CA8" s="6"/>
    </row>
    <row r="9" spans="46:79" ht="15">
      <c r="AT9" s="157" t="s">
        <v>10</v>
      </c>
      <c r="AU9" s="158" t="s">
        <v>11</v>
      </c>
      <c r="AV9" s="100" t="s">
        <v>1</v>
      </c>
      <c r="AW9" s="121" t="s">
        <v>1</v>
      </c>
      <c r="AX9" s="121" t="s">
        <v>1</v>
      </c>
      <c r="AY9" s="132"/>
      <c r="AZ9" s="100"/>
      <c r="BA9" s="121" t="s">
        <v>1</v>
      </c>
      <c r="BB9" s="126" t="s">
        <v>134</v>
      </c>
      <c r="BC9" s="121"/>
      <c r="BD9" s="152"/>
      <c r="BE9" s="100" t="s">
        <v>1</v>
      </c>
      <c r="BF9" s="174"/>
      <c r="BG9" s="121"/>
      <c r="BH9" s="132"/>
      <c r="BI9" s="179">
        <f t="shared" si="0"/>
        <v>6</v>
      </c>
      <c r="BK9" s="3" t="s">
        <v>130</v>
      </c>
      <c r="BL9" s="22" t="s">
        <v>128</v>
      </c>
      <c r="BM9" s="25"/>
      <c r="BN9" s="8"/>
      <c r="BO9" s="8"/>
      <c r="BP9" s="10"/>
      <c r="BQ9" s="25"/>
      <c r="BR9" s="8"/>
      <c r="BS9" s="8">
        <v>3</v>
      </c>
      <c r="BT9" s="8" t="s">
        <v>139</v>
      </c>
      <c r="BU9" s="10"/>
      <c r="BV9" s="25"/>
      <c r="BW9" s="8"/>
      <c r="BX9" s="8"/>
      <c r="BY9" s="10"/>
      <c r="BZ9" s="179">
        <f t="shared" si="1"/>
        <v>2</v>
      </c>
      <c r="CA9" s="6"/>
    </row>
    <row r="10" spans="46:79" ht="15">
      <c r="AT10" s="3" t="s">
        <v>12</v>
      </c>
      <c r="AU10" s="22" t="s">
        <v>7</v>
      </c>
      <c r="AV10" s="101"/>
      <c r="AW10" s="122" t="s">
        <v>1</v>
      </c>
      <c r="AX10" s="122"/>
      <c r="AY10" s="130"/>
      <c r="AZ10" s="101" t="s">
        <v>1</v>
      </c>
      <c r="BA10" s="122" t="s">
        <v>1</v>
      </c>
      <c r="BB10" s="122"/>
      <c r="BC10" s="147"/>
      <c r="BD10" s="150"/>
      <c r="BE10" s="101"/>
      <c r="BF10" s="172"/>
      <c r="BG10" s="122"/>
      <c r="BH10" s="130"/>
      <c r="BI10" s="179">
        <f t="shared" si="0"/>
        <v>3</v>
      </c>
      <c r="BK10" s="155" t="s">
        <v>127</v>
      </c>
      <c r="BL10" s="156" t="s">
        <v>69</v>
      </c>
      <c r="BM10" s="25"/>
      <c r="BN10" s="8"/>
      <c r="BO10" s="8"/>
      <c r="BP10" s="10"/>
      <c r="BQ10" s="25"/>
      <c r="BR10" s="8"/>
      <c r="BS10" s="8">
        <v>8</v>
      </c>
      <c r="BT10" s="8"/>
      <c r="BU10" s="10"/>
      <c r="BV10" s="25">
        <v>8</v>
      </c>
      <c r="BW10" s="8"/>
      <c r="BX10" s="8"/>
      <c r="BY10" s="10"/>
      <c r="BZ10" s="179">
        <f t="shared" si="1"/>
        <v>2</v>
      </c>
      <c r="CA10" s="6"/>
    </row>
    <row r="11" spans="46:79" ht="15">
      <c r="AT11" s="3" t="s">
        <v>15</v>
      </c>
      <c r="AU11" s="22" t="s">
        <v>16</v>
      </c>
      <c r="AV11" s="101" t="s">
        <v>1</v>
      </c>
      <c r="AW11" s="122"/>
      <c r="AX11" s="122" t="s">
        <v>1</v>
      </c>
      <c r="AY11" s="130" t="s">
        <v>1</v>
      </c>
      <c r="AZ11" s="101"/>
      <c r="BA11" s="122" t="s">
        <v>1</v>
      </c>
      <c r="BB11" s="122">
        <v>3</v>
      </c>
      <c r="BC11" s="122"/>
      <c r="BD11" s="153"/>
      <c r="BE11" s="101"/>
      <c r="BF11" s="172"/>
      <c r="BG11" s="122" t="s">
        <v>1</v>
      </c>
      <c r="BH11" s="130"/>
      <c r="BI11" s="179">
        <f t="shared" si="0"/>
        <v>6</v>
      </c>
      <c r="BK11" s="3" t="s">
        <v>147</v>
      </c>
      <c r="BL11" s="22" t="s">
        <v>148</v>
      </c>
      <c r="BM11" s="25"/>
      <c r="BN11" s="8"/>
      <c r="BO11" s="8"/>
      <c r="BP11" s="10"/>
      <c r="BQ11" s="25"/>
      <c r="BR11" s="8"/>
      <c r="BS11" s="8"/>
      <c r="BT11" s="8"/>
      <c r="BU11" s="10"/>
      <c r="BV11" s="25"/>
      <c r="BW11" s="8"/>
      <c r="BX11" s="8" t="s">
        <v>1</v>
      </c>
      <c r="BY11" s="10"/>
      <c r="BZ11" s="6">
        <f t="shared" si="1"/>
        <v>1</v>
      </c>
      <c r="CA11" s="6"/>
    </row>
    <row r="12" spans="46:79" ht="15">
      <c r="AT12" s="159" t="s">
        <v>66</v>
      </c>
      <c r="AU12" s="160" t="s">
        <v>67</v>
      </c>
      <c r="AV12" s="101" t="s">
        <v>1</v>
      </c>
      <c r="AW12" s="122"/>
      <c r="AX12" s="122" t="s">
        <v>1</v>
      </c>
      <c r="AY12" s="130" t="s">
        <v>1</v>
      </c>
      <c r="AZ12" s="101" t="s">
        <v>1</v>
      </c>
      <c r="BA12" s="122"/>
      <c r="BB12" s="122">
        <v>3</v>
      </c>
      <c r="BC12" s="122" t="s">
        <v>135</v>
      </c>
      <c r="BD12" s="150"/>
      <c r="BE12" s="101" t="s">
        <v>1</v>
      </c>
      <c r="BF12" s="172"/>
      <c r="BG12" s="122" t="s">
        <v>1</v>
      </c>
      <c r="BH12" s="130" t="s">
        <v>1</v>
      </c>
      <c r="BI12" s="179">
        <f t="shared" si="0"/>
        <v>9</v>
      </c>
      <c r="BK12" s="3" t="s">
        <v>145</v>
      </c>
      <c r="BL12" s="22" t="s">
        <v>20</v>
      </c>
      <c r="BM12" s="25"/>
      <c r="BN12" s="8"/>
      <c r="BO12" s="8"/>
      <c r="BP12" s="10"/>
      <c r="BQ12" s="25"/>
      <c r="BR12" s="8"/>
      <c r="BS12" s="8"/>
      <c r="BT12" s="8"/>
      <c r="BU12" s="10"/>
      <c r="BV12" s="25" t="s">
        <v>1</v>
      </c>
      <c r="BW12" s="8"/>
      <c r="BX12" s="8"/>
      <c r="BY12" s="10"/>
      <c r="BZ12" s="6">
        <f t="shared" si="1"/>
        <v>1</v>
      </c>
      <c r="CA12" s="6"/>
    </row>
    <row r="13" spans="46:79" ht="15.75" thickBot="1">
      <c r="AT13" s="161" t="s">
        <v>17</v>
      </c>
      <c r="AU13" s="162" t="s">
        <v>18</v>
      </c>
      <c r="AV13" s="99"/>
      <c r="AW13" s="123"/>
      <c r="AX13" s="123" t="s">
        <v>1</v>
      </c>
      <c r="AY13" s="131" t="s">
        <v>1</v>
      </c>
      <c r="AZ13" s="99" t="s">
        <v>1</v>
      </c>
      <c r="BA13" s="123" t="s">
        <v>1</v>
      </c>
      <c r="BB13" s="123">
        <v>3</v>
      </c>
      <c r="BC13" s="123" t="s">
        <v>137</v>
      </c>
      <c r="BD13" s="151" t="s">
        <v>135</v>
      </c>
      <c r="BE13" s="99" t="s">
        <v>1</v>
      </c>
      <c r="BF13" s="173" t="s">
        <v>79</v>
      </c>
      <c r="BG13" s="123" t="s">
        <v>1</v>
      </c>
      <c r="BH13" s="131" t="s">
        <v>1</v>
      </c>
      <c r="BI13" s="179">
        <f t="shared" si="0"/>
        <v>11</v>
      </c>
      <c r="BK13" s="3" t="s">
        <v>102</v>
      </c>
      <c r="BL13" s="22" t="s">
        <v>103</v>
      </c>
      <c r="BM13" s="25"/>
      <c r="BN13" s="8"/>
      <c r="BO13" s="8" t="s">
        <v>1</v>
      </c>
      <c r="BP13" s="10"/>
      <c r="BQ13" s="25"/>
      <c r="BR13" s="8"/>
      <c r="BS13" s="8"/>
      <c r="BT13" s="8"/>
      <c r="BU13" s="10"/>
      <c r="BV13" s="25"/>
      <c r="BW13" s="8"/>
      <c r="BX13" s="8"/>
      <c r="BY13" s="10"/>
      <c r="BZ13" s="6">
        <f t="shared" si="1"/>
        <v>1</v>
      </c>
      <c r="CA13" s="6"/>
    </row>
    <row r="14" spans="46:79" ht="15">
      <c r="AT14" s="27" t="s">
        <v>19</v>
      </c>
      <c r="AU14" s="31" t="s">
        <v>20</v>
      </c>
      <c r="AV14" s="100"/>
      <c r="AW14" s="121"/>
      <c r="AX14" s="121" t="s">
        <v>1</v>
      </c>
      <c r="AY14" s="132"/>
      <c r="AZ14" s="100"/>
      <c r="BA14" s="121"/>
      <c r="BB14" s="121">
        <v>8</v>
      </c>
      <c r="BC14" s="121"/>
      <c r="BD14" s="152"/>
      <c r="BE14" s="100"/>
      <c r="BF14" s="174"/>
      <c r="BG14" s="121" t="s">
        <v>1</v>
      </c>
      <c r="BH14" s="132"/>
      <c r="BI14" s="179">
        <f t="shared" si="0"/>
        <v>3</v>
      </c>
      <c r="BK14" s="3" t="s">
        <v>120</v>
      </c>
      <c r="BL14" s="22" t="s">
        <v>133</v>
      </c>
      <c r="BM14" s="25"/>
      <c r="BN14" s="8"/>
      <c r="BO14" s="8"/>
      <c r="BP14" s="10"/>
      <c r="BQ14" s="25"/>
      <c r="BR14" s="8" t="s">
        <v>1</v>
      </c>
      <c r="BS14" s="8"/>
      <c r="BT14" s="8"/>
      <c r="BU14" s="10"/>
      <c r="BV14" s="25"/>
      <c r="BW14" s="8"/>
      <c r="BX14" s="8"/>
      <c r="BY14" s="10"/>
      <c r="BZ14" s="6">
        <f t="shared" si="1"/>
        <v>1</v>
      </c>
      <c r="CA14" s="6"/>
    </row>
    <row r="15" spans="46:79" ht="15">
      <c r="AT15" s="3" t="s">
        <v>21</v>
      </c>
      <c r="AU15" s="22" t="s">
        <v>7</v>
      </c>
      <c r="AV15" s="101"/>
      <c r="AW15" s="122"/>
      <c r="AX15" s="122"/>
      <c r="AY15" s="130" t="s">
        <v>1</v>
      </c>
      <c r="AZ15" s="101"/>
      <c r="BA15" s="122"/>
      <c r="BB15" s="122"/>
      <c r="BC15" s="122"/>
      <c r="BD15" s="150"/>
      <c r="BE15" s="101"/>
      <c r="BF15" s="172"/>
      <c r="BG15" s="122"/>
      <c r="BH15" s="130"/>
      <c r="BI15" s="180">
        <f t="shared" si="0"/>
        <v>1</v>
      </c>
      <c r="BK15" s="3" t="s">
        <v>104</v>
      </c>
      <c r="BL15" s="22" t="s">
        <v>94</v>
      </c>
      <c r="BM15" s="25"/>
      <c r="BN15" s="8"/>
      <c r="BO15" s="8"/>
      <c r="BP15" s="10"/>
      <c r="BQ15" s="25"/>
      <c r="BR15" s="8"/>
      <c r="BS15" s="6"/>
      <c r="BT15" s="8"/>
      <c r="BU15" s="10"/>
      <c r="BV15" s="25"/>
      <c r="BW15" s="8"/>
      <c r="BX15" s="8" t="s">
        <v>1</v>
      </c>
      <c r="BY15" s="10"/>
      <c r="BZ15" s="6">
        <f t="shared" si="1"/>
        <v>1</v>
      </c>
      <c r="CA15" s="6"/>
    </row>
    <row r="16" spans="46:79" ht="15">
      <c r="AT16" s="159" t="s">
        <v>22</v>
      </c>
      <c r="AU16" s="160" t="s">
        <v>23</v>
      </c>
      <c r="AV16" s="101" t="s">
        <v>1</v>
      </c>
      <c r="AW16" s="122"/>
      <c r="AX16" s="122" t="s">
        <v>1</v>
      </c>
      <c r="AY16" s="130" t="s">
        <v>1</v>
      </c>
      <c r="AZ16" s="101" t="s">
        <v>1</v>
      </c>
      <c r="BA16" s="122" t="s">
        <v>1</v>
      </c>
      <c r="BB16" s="122">
        <v>3</v>
      </c>
      <c r="BC16" s="122"/>
      <c r="BD16" s="150"/>
      <c r="BE16" s="101" t="s">
        <v>1</v>
      </c>
      <c r="BF16" s="172"/>
      <c r="BG16" s="122" t="s">
        <v>1</v>
      </c>
      <c r="BH16" s="130" t="s">
        <v>1</v>
      </c>
      <c r="BI16" s="179">
        <f t="shared" si="0"/>
        <v>9</v>
      </c>
      <c r="BK16" s="3" t="s">
        <v>142</v>
      </c>
      <c r="BL16" s="22" t="s">
        <v>143</v>
      </c>
      <c r="BM16" s="25"/>
      <c r="BN16" s="8"/>
      <c r="BO16" s="8"/>
      <c r="BP16" s="10"/>
      <c r="BQ16" s="25"/>
      <c r="BR16" s="8"/>
      <c r="BS16" s="8"/>
      <c r="BT16" s="8"/>
      <c r="BU16" s="10">
        <v>8</v>
      </c>
      <c r="BV16" s="25"/>
      <c r="BW16" s="8"/>
      <c r="BX16" s="8"/>
      <c r="BY16" s="10"/>
      <c r="BZ16" s="6">
        <f t="shared" si="1"/>
        <v>1</v>
      </c>
      <c r="CA16" s="6"/>
    </row>
    <row r="17" spans="46:78" ht="15">
      <c r="AT17" s="155" t="s">
        <v>24</v>
      </c>
      <c r="AU17" s="156" t="s">
        <v>25</v>
      </c>
      <c r="AV17" s="101" t="s">
        <v>1</v>
      </c>
      <c r="AW17" s="122" t="s">
        <v>1</v>
      </c>
      <c r="AX17" s="122" t="s">
        <v>1</v>
      </c>
      <c r="AY17" s="130" t="s">
        <v>1</v>
      </c>
      <c r="AZ17" s="101" t="s">
        <v>1</v>
      </c>
      <c r="BA17" s="122" t="s">
        <v>1</v>
      </c>
      <c r="BB17" s="122">
        <v>8</v>
      </c>
      <c r="BC17" s="122"/>
      <c r="BD17" s="150" t="s">
        <v>135</v>
      </c>
      <c r="BE17" s="101" t="s">
        <v>1</v>
      </c>
      <c r="BF17" s="172"/>
      <c r="BG17" s="122" t="s">
        <v>1</v>
      </c>
      <c r="BH17" s="130" t="s">
        <v>1</v>
      </c>
      <c r="BI17" s="179">
        <f t="shared" si="0"/>
        <v>11</v>
      </c>
      <c r="BK17" s="3" t="s">
        <v>119</v>
      </c>
      <c r="BL17" s="22" t="s">
        <v>121</v>
      </c>
      <c r="BM17" s="25"/>
      <c r="BN17" s="8"/>
      <c r="BO17" s="8"/>
      <c r="BP17" s="10"/>
      <c r="BQ17" s="25"/>
      <c r="BR17" s="8" t="s">
        <v>1</v>
      </c>
      <c r="BS17" s="8"/>
      <c r="BT17" s="8"/>
      <c r="BU17" s="10"/>
      <c r="BV17" s="25"/>
      <c r="BW17" s="8"/>
      <c r="BX17" s="8"/>
      <c r="BY17" s="10"/>
      <c r="BZ17" s="6">
        <f t="shared" si="1"/>
        <v>1</v>
      </c>
    </row>
    <row r="18" spans="46:78" ht="15.75" thickBot="1">
      <c r="AT18" s="28" t="s">
        <v>26</v>
      </c>
      <c r="AU18" s="23" t="s">
        <v>27</v>
      </c>
      <c r="AV18" s="99" t="s">
        <v>1</v>
      </c>
      <c r="AW18" s="123"/>
      <c r="AX18" s="123" t="s">
        <v>1</v>
      </c>
      <c r="AY18" s="131" t="s">
        <v>1</v>
      </c>
      <c r="AZ18" s="99" t="s">
        <v>1</v>
      </c>
      <c r="BA18" s="123"/>
      <c r="BB18" s="123"/>
      <c r="BC18" s="123"/>
      <c r="BD18" s="151"/>
      <c r="BE18" s="99"/>
      <c r="BF18" s="173"/>
      <c r="BG18" s="123" t="s">
        <v>1</v>
      </c>
      <c r="BH18" s="131"/>
      <c r="BI18" s="179">
        <f t="shared" si="0"/>
        <v>5</v>
      </c>
      <c r="BK18" s="3" t="s">
        <v>126</v>
      </c>
      <c r="BL18" s="22" t="s">
        <v>125</v>
      </c>
      <c r="BM18" s="25"/>
      <c r="BN18" s="8"/>
      <c r="BO18" s="8"/>
      <c r="BP18" s="10"/>
      <c r="BQ18" s="25"/>
      <c r="BR18" s="8"/>
      <c r="BS18" s="8">
        <v>8</v>
      </c>
      <c r="BT18" s="8"/>
      <c r="BU18" s="10"/>
      <c r="BV18" s="25"/>
      <c r="BW18" s="8"/>
      <c r="BX18" s="8"/>
      <c r="BY18" s="10"/>
      <c r="BZ18" s="6">
        <f t="shared" si="1"/>
        <v>1</v>
      </c>
    </row>
    <row r="19" spans="46:78" ht="15">
      <c r="AT19" s="163" t="s">
        <v>68</v>
      </c>
      <c r="AU19" s="164" t="s">
        <v>69</v>
      </c>
      <c r="AV19" s="100"/>
      <c r="AW19" s="121"/>
      <c r="AX19" s="121"/>
      <c r="AY19" s="132"/>
      <c r="AZ19" s="100" t="s">
        <v>1</v>
      </c>
      <c r="BA19" s="121" t="s">
        <v>1</v>
      </c>
      <c r="BB19" s="121">
        <v>8</v>
      </c>
      <c r="BC19" s="121" t="s">
        <v>135</v>
      </c>
      <c r="BD19" s="152"/>
      <c r="BE19" s="100" t="s">
        <v>1</v>
      </c>
      <c r="BF19" s="174"/>
      <c r="BG19" s="121" t="s">
        <v>1</v>
      </c>
      <c r="BH19" s="132"/>
      <c r="BI19" s="179">
        <f t="shared" si="0"/>
        <v>6</v>
      </c>
      <c r="BK19" s="3" t="s">
        <v>140</v>
      </c>
      <c r="BL19" s="22" t="s">
        <v>94</v>
      </c>
      <c r="BM19" s="25"/>
      <c r="BN19" s="8"/>
      <c r="BO19" s="8"/>
      <c r="BP19" s="10"/>
      <c r="BQ19" s="25"/>
      <c r="BR19" s="8"/>
      <c r="BS19" s="8"/>
      <c r="BT19" s="8" t="s">
        <v>135</v>
      </c>
      <c r="BU19" s="10"/>
      <c r="BV19" s="25"/>
      <c r="BW19" s="8"/>
      <c r="BX19" s="8"/>
      <c r="BY19" s="10"/>
      <c r="BZ19" s="6">
        <f t="shared" si="1"/>
        <v>1</v>
      </c>
    </row>
    <row r="20" spans="46:78" ht="15">
      <c r="AT20" s="155" t="s">
        <v>28</v>
      </c>
      <c r="AU20" s="156" t="s">
        <v>29</v>
      </c>
      <c r="AV20" s="101" t="s">
        <v>1</v>
      </c>
      <c r="AW20" s="122" t="s">
        <v>1</v>
      </c>
      <c r="AX20" s="122" t="s">
        <v>1</v>
      </c>
      <c r="AY20" s="130" t="s">
        <v>1</v>
      </c>
      <c r="AZ20" s="101" t="s">
        <v>1</v>
      </c>
      <c r="BA20" s="122" t="s">
        <v>78</v>
      </c>
      <c r="BB20" s="122">
        <v>8</v>
      </c>
      <c r="BC20" s="122" t="s">
        <v>135</v>
      </c>
      <c r="BD20" s="150" t="s">
        <v>135</v>
      </c>
      <c r="BE20" s="101"/>
      <c r="BF20" s="172"/>
      <c r="BG20" s="127" t="s">
        <v>146</v>
      </c>
      <c r="BH20" s="130"/>
      <c r="BI20" s="179">
        <f t="shared" si="0"/>
        <v>10</v>
      </c>
      <c r="BK20" s="3" t="s">
        <v>141</v>
      </c>
      <c r="BL20" s="22" t="s">
        <v>37</v>
      </c>
      <c r="BM20" s="25"/>
      <c r="BN20" s="8"/>
      <c r="BO20" s="8"/>
      <c r="BP20" s="10"/>
      <c r="BQ20" s="25"/>
      <c r="BR20" s="8"/>
      <c r="BS20" s="169"/>
      <c r="BT20" s="8"/>
      <c r="BU20" s="10">
        <v>8</v>
      </c>
      <c r="BV20" s="25"/>
      <c r="BW20" s="8"/>
      <c r="BX20" s="8"/>
      <c r="BY20" s="10"/>
      <c r="BZ20" s="6">
        <f t="shared" si="1"/>
        <v>1</v>
      </c>
    </row>
    <row r="21" spans="46:77" ht="15">
      <c r="AT21" s="3" t="s">
        <v>30</v>
      </c>
      <c r="AU21" s="22" t="s">
        <v>31</v>
      </c>
      <c r="AV21" s="101"/>
      <c r="AW21" s="122" t="s">
        <v>1</v>
      </c>
      <c r="AX21" s="122" t="s">
        <v>1</v>
      </c>
      <c r="AY21" s="130" t="s">
        <v>1</v>
      </c>
      <c r="AZ21" s="101" t="s">
        <v>1</v>
      </c>
      <c r="BA21" s="122" t="s">
        <v>1</v>
      </c>
      <c r="BB21" s="122" t="s">
        <v>1</v>
      </c>
      <c r="BC21" s="122">
        <v>3</v>
      </c>
      <c r="BD21" s="150"/>
      <c r="BE21" s="101"/>
      <c r="BF21" s="172"/>
      <c r="BG21" s="122"/>
      <c r="BH21" s="130"/>
      <c r="BI21" s="179">
        <f t="shared" si="0"/>
        <v>7</v>
      </c>
      <c r="BK21" s="3"/>
      <c r="BL21" s="22"/>
      <c r="BM21" s="25"/>
      <c r="BN21" s="8"/>
      <c r="BO21" s="8"/>
      <c r="BP21" s="10"/>
      <c r="BQ21" s="25"/>
      <c r="BR21" s="8"/>
      <c r="BS21" s="8"/>
      <c r="BT21" s="8"/>
      <c r="BU21" s="10"/>
      <c r="BV21" s="25"/>
      <c r="BW21" s="8"/>
      <c r="BX21" s="8"/>
      <c r="BY21" s="10"/>
    </row>
    <row r="22" spans="46:77" ht="15">
      <c r="AT22" s="159" t="s">
        <v>32</v>
      </c>
      <c r="AU22" s="160" t="s">
        <v>33</v>
      </c>
      <c r="AV22" s="97"/>
      <c r="AW22" s="122"/>
      <c r="AX22" s="122"/>
      <c r="AY22" s="130"/>
      <c r="AZ22" s="101"/>
      <c r="BA22" s="122"/>
      <c r="BB22" s="122">
        <v>8</v>
      </c>
      <c r="BC22" s="122"/>
      <c r="BD22" s="150"/>
      <c r="BE22" s="101" t="s">
        <v>1</v>
      </c>
      <c r="BF22" s="172"/>
      <c r="BG22" s="122"/>
      <c r="BH22" s="130"/>
      <c r="BI22" s="179">
        <f t="shared" si="0"/>
        <v>2</v>
      </c>
      <c r="BK22" s="3"/>
      <c r="BL22" s="22"/>
      <c r="BM22" s="25"/>
      <c r="BN22" s="8"/>
      <c r="BO22" s="8"/>
      <c r="BP22" s="10"/>
      <c r="BQ22" s="25"/>
      <c r="BR22" s="8"/>
      <c r="BS22" s="8"/>
      <c r="BT22" s="8"/>
      <c r="BU22" s="10"/>
      <c r="BV22" s="25"/>
      <c r="BW22" s="8"/>
      <c r="BX22" s="8"/>
      <c r="BY22" s="10"/>
    </row>
    <row r="23" spans="46:77" ht="15.75" thickBot="1">
      <c r="AT23" s="161" t="s">
        <v>34</v>
      </c>
      <c r="AU23" s="162" t="s">
        <v>35</v>
      </c>
      <c r="AV23" s="99" t="s">
        <v>1</v>
      </c>
      <c r="AW23" s="125" t="s">
        <v>78</v>
      </c>
      <c r="AX23" s="123" t="s">
        <v>1</v>
      </c>
      <c r="AY23" s="131" t="s">
        <v>1</v>
      </c>
      <c r="AZ23" s="99" t="s">
        <v>1</v>
      </c>
      <c r="BA23" s="123" t="s">
        <v>1</v>
      </c>
      <c r="BB23" s="123">
        <v>8</v>
      </c>
      <c r="BC23" s="123"/>
      <c r="BD23" s="151" t="s">
        <v>135</v>
      </c>
      <c r="BE23" s="99" t="s">
        <v>1</v>
      </c>
      <c r="BF23" s="173"/>
      <c r="BG23" s="123" t="s">
        <v>1</v>
      </c>
      <c r="BH23" s="131" t="s">
        <v>1</v>
      </c>
      <c r="BI23" s="179">
        <f t="shared" si="0"/>
        <v>11</v>
      </c>
      <c r="BK23" s="3"/>
      <c r="BL23" s="22"/>
      <c r="BM23" s="25"/>
      <c r="BN23" s="8"/>
      <c r="BO23" s="8"/>
      <c r="BP23" s="10"/>
      <c r="BQ23" s="25"/>
      <c r="BR23" s="8"/>
      <c r="BS23" s="8"/>
      <c r="BT23" s="8"/>
      <c r="BU23" s="10"/>
      <c r="BV23" s="25"/>
      <c r="BW23" s="8"/>
      <c r="BX23" s="8"/>
      <c r="BY23" s="10"/>
    </row>
    <row r="24" spans="46:77" ht="15">
      <c r="AT24" s="27" t="s">
        <v>36</v>
      </c>
      <c r="AU24" s="31" t="s">
        <v>37</v>
      </c>
      <c r="AV24" s="100" t="s">
        <v>1</v>
      </c>
      <c r="AW24" s="121"/>
      <c r="AX24" s="126" t="s">
        <v>78</v>
      </c>
      <c r="AY24" s="132" t="s">
        <v>1</v>
      </c>
      <c r="AZ24" s="100" t="s">
        <v>1</v>
      </c>
      <c r="BA24" s="121" t="s">
        <v>1</v>
      </c>
      <c r="BB24" s="121"/>
      <c r="BC24" s="121"/>
      <c r="BD24" s="152" t="s">
        <v>135</v>
      </c>
      <c r="BE24" s="100"/>
      <c r="BF24" s="174"/>
      <c r="BG24" s="121"/>
      <c r="BH24" s="132" t="s">
        <v>1</v>
      </c>
      <c r="BI24" s="179">
        <f t="shared" si="0"/>
        <v>7</v>
      </c>
      <c r="BK24" s="3"/>
      <c r="BL24" s="22"/>
      <c r="BM24" s="25"/>
      <c r="BN24" s="8"/>
      <c r="BO24" s="8"/>
      <c r="BP24" s="10"/>
      <c r="BQ24" s="25"/>
      <c r="BR24" s="8"/>
      <c r="BS24" s="8"/>
      <c r="BT24" s="8"/>
      <c r="BU24" s="10"/>
      <c r="BV24" s="25"/>
      <c r="BW24" s="8"/>
      <c r="BX24" s="8"/>
      <c r="BY24" s="10"/>
    </row>
    <row r="25" spans="46:77" ht="15">
      <c r="AT25" s="155" t="s">
        <v>38</v>
      </c>
      <c r="AU25" s="156" t="s">
        <v>39</v>
      </c>
      <c r="AV25" s="101" t="s">
        <v>1</v>
      </c>
      <c r="AW25" s="122" t="s">
        <v>1</v>
      </c>
      <c r="AX25" s="122" t="s">
        <v>1</v>
      </c>
      <c r="AY25" s="129"/>
      <c r="AZ25" s="101" t="s">
        <v>1</v>
      </c>
      <c r="BA25" s="122"/>
      <c r="BB25" s="122">
        <v>3</v>
      </c>
      <c r="BC25" s="122"/>
      <c r="BD25" s="150" t="s">
        <v>1</v>
      </c>
      <c r="BE25" s="101">
        <v>3</v>
      </c>
      <c r="BF25" s="172"/>
      <c r="BG25" s="122"/>
      <c r="BH25" s="130"/>
      <c r="BI25" s="179">
        <f t="shared" si="0"/>
        <v>7</v>
      </c>
      <c r="BK25" s="3"/>
      <c r="BL25" s="22"/>
      <c r="BM25" s="25"/>
      <c r="BN25" s="8"/>
      <c r="BO25" s="8"/>
      <c r="BP25" s="10"/>
      <c r="BQ25" s="25"/>
      <c r="BR25" s="8"/>
      <c r="BS25" s="8"/>
      <c r="BT25" s="8"/>
      <c r="BU25" s="10"/>
      <c r="BV25" s="25"/>
      <c r="BW25" s="8"/>
      <c r="BX25" s="8"/>
      <c r="BY25" s="10"/>
    </row>
    <row r="26" spans="46:77" ht="15">
      <c r="AT26" s="3" t="s">
        <v>70</v>
      </c>
      <c r="AU26" s="22" t="s">
        <v>71</v>
      </c>
      <c r="AV26" s="101" t="s">
        <v>1</v>
      </c>
      <c r="AW26" s="122" t="s">
        <v>1</v>
      </c>
      <c r="AX26" s="122" t="s">
        <v>1</v>
      </c>
      <c r="AY26" s="130" t="s">
        <v>1</v>
      </c>
      <c r="AZ26" s="137" t="s">
        <v>78</v>
      </c>
      <c r="BA26" s="122" t="s">
        <v>1</v>
      </c>
      <c r="BB26" s="122">
        <v>8</v>
      </c>
      <c r="BC26" s="122"/>
      <c r="BD26" s="150" t="s">
        <v>135</v>
      </c>
      <c r="BE26" s="101"/>
      <c r="BF26" s="172"/>
      <c r="BG26" s="122" t="s">
        <v>1</v>
      </c>
      <c r="BH26" s="130" t="s">
        <v>1</v>
      </c>
      <c r="BI26" s="179">
        <f t="shared" si="0"/>
        <v>10</v>
      </c>
      <c r="BK26" s="3"/>
      <c r="BL26" s="22"/>
      <c r="BM26" s="25"/>
      <c r="BN26" s="8"/>
      <c r="BO26" s="8"/>
      <c r="BP26" s="10"/>
      <c r="BQ26" s="25"/>
      <c r="BR26" s="8"/>
      <c r="BS26" s="8"/>
      <c r="BT26" s="8"/>
      <c r="BU26" s="10"/>
      <c r="BV26" s="25"/>
      <c r="BW26" s="8"/>
      <c r="BX26" s="8"/>
      <c r="BY26" s="10"/>
    </row>
    <row r="27" spans="46:77" ht="15">
      <c r="AT27" s="3" t="s">
        <v>72</v>
      </c>
      <c r="AU27" s="22" t="s">
        <v>25</v>
      </c>
      <c r="AV27" s="101" t="s">
        <v>1</v>
      </c>
      <c r="AW27" s="122"/>
      <c r="AX27" s="122"/>
      <c r="AY27" s="130"/>
      <c r="AZ27" s="101"/>
      <c r="BA27" s="138"/>
      <c r="BB27" s="122"/>
      <c r="BC27" s="122"/>
      <c r="BD27" s="150" t="s">
        <v>135</v>
      </c>
      <c r="BE27" s="101"/>
      <c r="BF27" s="172"/>
      <c r="BG27" s="122"/>
      <c r="BH27" s="130"/>
      <c r="BI27" s="179">
        <f t="shared" si="0"/>
        <v>2</v>
      </c>
      <c r="BK27" s="3"/>
      <c r="BL27" s="22"/>
      <c r="BM27" s="25"/>
      <c r="BN27" s="8"/>
      <c r="BO27" s="8"/>
      <c r="BP27" s="10"/>
      <c r="BQ27" s="25"/>
      <c r="BR27" s="8"/>
      <c r="BS27" s="8"/>
      <c r="BT27" s="8"/>
      <c r="BU27" s="10"/>
      <c r="BV27" s="25"/>
      <c r="BW27" s="8"/>
      <c r="BX27" s="8"/>
      <c r="BY27" s="10"/>
    </row>
    <row r="28" spans="46:77" ht="15.75" thickBot="1">
      <c r="AT28" s="161" t="s">
        <v>40</v>
      </c>
      <c r="AU28" s="162" t="s">
        <v>41</v>
      </c>
      <c r="AV28" s="99" t="s">
        <v>1</v>
      </c>
      <c r="AW28" s="123"/>
      <c r="AX28" s="123" t="s">
        <v>1</v>
      </c>
      <c r="AY28" s="131" t="s">
        <v>116</v>
      </c>
      <c r="AZ28" s="99" t="s">
        <v>1</v>
      </c>
      <c r="BA28" s="123" t="s">
        <v>1</v>
      </c>
      <c r="BB28" s="146" t="s">
        <v>122</v>
      </c>
      <c r="BC28" s="123"/>
      <c r="BD28" s="151" t="s">
        <v>135</v>
      </c>
      <c r="BE28" s="99" t="s">
        <v>1</v>
      </c>
      <c r="BF28" s="173"/>
      <c r="BG28" s="123" t="s">
        <v>1</v>
      </c>
      <c r="BH28" s="131" t="s">
        <v>1</v>
      </c>
      <c r="BI28" s="179">
        <f t="shared" si="0"/>
        <v>10</v>
      </c>
      <c r="BK28" s="3"/>
      <c r="BL28" s="22"/>
      <c r="BM28" s="25"/>
      <c r="BN28" s="8"/>
      <c r="BO28" s="8"/>
      <c r="BP28" s="10"/>
      <c r="BQ28" s="25"/>
      <c r="BR28" s="8"/>
      <c r="BS28" s="8"/>
      <c r="BT28" s="8"/>
      <c r="BU28" s="10"/>
      <c r="BV28" s="25"/>
      <c r="BW28" s="8"/>
      <c r="BX28" s="8"/>
      <c r="BY28" s="10"/>
    </row>
    <row r="29" spans="46:77" ht="15">
      <c r="AT29" s="165" t="s">
        <v>42</v>
      </c>
      <c r="AU29" s="166" t="s">
        <v>43</v>
      </c>
      <c r="AV29" s="100"/>
      <c r="AW29" s="121"/>
      <c r="AX29" s="121"/>
      <c r="AY29" s="132"/>
      <c r="AZ29" s="100"/>
      <c r="BA29" s="121"/>
      <c r="BB29" s="121"/>
      <c r="BC29" s="148"/>
      <c r="BD29" s="152"/>
      <c r="BE29" s="100" t="s">
        <v>1</v>
      </c>
      <c r="BF29" s="174"/>
      <c r="BG29" s="121"/>
      <c r="BH29" s="132"/>
      <c r="BI29" s="179">
        <f t="shared" si="0"/>
        <v>1</v>
      </c>
      <c r="BK29" s="3"/>
      <c r="BL29" s="22"/>
      <c r="BM29" s="25"/>
      <c r="BN29" s="8"/>
      <c r="BO29" s="8"/>
      <c r="BP29" s="10"/>
      <c r="BQ29" s="25"/>
      <c r="BR29" s="8"/>
      <c r="BS29" s="8"/>
      <c r="BT29" s="8"/>
      <c r="BU29" s="10"/>
      <c r="BV29" s="25"/>
      <c r="BW29" s="8"/>
      <c r="BX29" s="8"/>
      <c r="BY29" s="10"/>
    </row>
    <row r="30" spans="46:77" ht="15">
      <c r="AT30" s="155" t="s">
        <v>107</v>
      </c>
      <c r="AU30" s="156" t="s">
        <v>45</v>
      </c>
      <c r="AV30" s="101" t="s">
        <v>1</v>
      </c>
      <c r="AW30" s="122" t="s">
        <v>1</v>
      </c>
      <c r="AX30" s="122"/>
      <c r="AY30" s="130"/>
      <c r="AZ30" s="101" t="s">
        <v>1</v>
      </c>
      <c r="BA30" s="122" t="s">
        <v>1</v>
      </c>
      <c r="BB30" s="122">
        <v>8</v>
      </c>
      <c r="BC30" s="122"/>
      <c r="BD30" s="154" t="s">
        <v>144</v>
      </c>
      <c r="BE30" s="101" t="s">
        <v>1</v>
      </c>
      <c r="BF30" s="172"/>
      <c r="BG30" s="122" t="s">
        <v>1</v>
      </c>
      <c r="BH30" s="130"/>
      <c r="BI30" s="179">
        <f t="shared" si="0"/>
        <v>8</v>
      </c>
      <c r="BK30" s="3"/>
      <c r="BL30" s="22"/>
      <c r="BM30" s="25"/>
      <c r="BN30" s="8"/>
      <c r="BO30" s="8"/>
      <c r="BP30" s="10"/>
      <c r="BQ30" s="25"/>
      <c r="BR30" s="8"/>
      <c r="BS30" s="8"/>
      <c r="BT30" s="8"/>
      <c r="BU30" s="10"/>
      <c r="BV30" s="25"/>
      <c r="BW30" s="8"/>
      <c r="BX30" s="8"/>
      <c r="BY30" s="10"/>
    </row>
    <row r="31" spans="46:77" ht="15">
      <c r="AT31" s="3" t="s">
        <v>46</v>
      </c>
      <c r="AU31" s="22" t="s">
        <v>47</v>
      </c>
      <c r="AV31" s="101" t="s">
        <v>1</v>
      </c>
      <c r="AW31" s="122"/>
      <c r="AX31" s="122"/>
      <c r="AY31" s="130" t="s">
        <v>1</v>
      </c>
      <c r="AZ31" s="101" t="s">
        <v>1</v>
      </c>
      <c r="BA31" s="122" t="s">
        <v>1</v>
      </c>
      <c r="BB31" s="122">
        <v>8</v>
      </c>
      <c r="BC31" s="122"/>
      <c r="BD31" s="150" t="s">
        <v>135</v>
      </c>
      <c r="BE31" s="101"/>
      <c r="BF31" s="172"/>
      <c r="BG31" s="122" t="s">
        <v>1</v>
      </c>
      <c r="BH31" s="130"/>
      <c r="BI31" s="179">
        <f t="shared" si="0"/>
        <v>7</v>
      </c>
      <c r="BK31" s="3"/>
      <c r="BL31" s="22"/>
      <c r="BM31" s="25"/>
      <c r="BN31" s="8"/>
      <c r="BO31" s="8"/>
      <c r="BP31" s="10"/>
      <c r="BQ31" s="25"/>
      <c r="BR31" s="8"/>
      <c r="BS31" s="8"/>
      <c r="BT31" s="8"/>
      <c r="BU31" s="10"/>
      <c r="BV31" s="25"/>
      <c r="BW31" s="8"/>
      <c r="BX31" s="8"/>
      <c r="BY31" s="10"/>
    </row>
    <row r="32" spans="46:77" ht="15">
      <c r="AT32" s="159" t="s">
        <v>48</v>
      </c>
      <c r="AU32" s="160" t="s">
        <v>49</v>
      </c>
      <c r="AV32" s="101"/>
      <c r="AW32" s="122"/>
      <c r="AX32" s="122" t="s">
        <v>1</v>
      </c>
      <c r="AY32" s="130" t="s">
        <v>1</v>
      </c>
      <c r="AZ32" s="101" t="s">
        <v>1</v>
      </c>
      <c r="BA32" s="122" t="s">
        <v>1</v>
      </c>
      <c r="BB32" s="122"/>
      <c r="BC32" s="122" t="s">
        <v>138</v>
      </c>
      <c r="BD32" s="150"/>
      <c r="BE32" s="101">
        <v>8</v>
      </c>
      <c r="BF32" s="172" t="s">
        <v>78</v>
      </c>
      <c r="BG32" s="122" t="s">
        <v>1</v>
      </c>
      <c r="BH32" s="130"/>
      <c r="BI32" s="179">
        <f t="shared" si="0"/>
        <v>8</v>
      </c>
      <c r="BK32" s="3"/>
      <c r="BL32" s="22"/>
      <c r="BM32" s="25"/>
      <c r="BN32" s="8"/>
      <c r="BO32" s="8"/>
      <c r="BP32" s="10"/>
      <c r="BQ32" s="25"/>
      <c r="BR32" s="8"/>
      <c r="BS32" s="8"/>
      <c r="BT32" s="8"/>
      <c r="BU32" s="10"/>
      <c r="BV32" s="25"/>
      <c r="BW32" s="8"/>
      <c r="BX32" s="8"/>
      <c r="BY32" s="10"/>
    </row>
    <row r="33" spans="46:77" ht="15.75" thickBot="1">
      <c r="AT33" s="161" t="s">
        <v>73</v>
      </c>
      <c r="AU33" s="162" t="s">
        <v>74</v>
      </c>
      <c r="AV33" s="99"/>
      <c r="AW33" s="123"/>
      <c r="AX33" s="123"/>
      <c r="AY33" s="131"/>
      <c r="AZ33" s="99"/>
      <c r="BA33" s="123"/>
      <c r="BB33" s="123">
        <v>3</v>
      </c>
      <c r="BC33" s="123"/>
      <c r="BD33" s="151"/>
      <c r="BE33" s="99" t="s">
        <v>1</v>
      </c>
      <c r="BF33" s="173"/>
      <c r="BG33" s="123"/>
      <c r="BH33" s="131" t="s">
        <v>1</v>
      </c>
      <c r="BI33" s="179">
        <f t="shared" si="0"/>
        <v>3</v>
      </c>
      <c r="BK33" s="3"/>
      <c r="BL33" s="22"/>
      <c r="BM33" s="25"/>
      <c r="BN33" s="8"/>
      <c r="BO33" s="8"/>
      <c r="BP33" s="10"/>
      <c r="BQ33" s="25"/>
      <c r="BR33" s="8"/>
      <c r="BS33" s="8"/>
      <c r="BT33" s="8"/>
      <c r="BU33" s="10"/>
      <c r="BV33" s="25"/>
      <c r="BW33" s="8"/>
      <c r="BX33" s="8"/>
      <c r="BY33" s="10"/>
    </row>
    <row r="34" spans="46:77" ht="15">
      <c r="AT34" s="157" t="s">
        <v>50</v>
      </c>
      <c r="AU34" s="158" t="s">
        <v>51</v>
      </c>
      <c r="AV34" s="100" t="s">
        <v>1</v>
      </c>
      <c r="AW34" s="121" t="s">
        <v>1</v>
      </c>
      <c r="AX34" s="121" t="s">
        <v>1</v>
      </c>
      <c r="AY34" s="132" t="s">
        <v>116</v>
      </c>
      <c r="AZ34" s="100" t="s">
        <v>1</v>
      </c>
      <c r="BA34" s="121" t="s">
        <v>1</v>
      </c>
      <c r="BB34" s="121">
        <v>8</v>
      </c>
      <c r="BC34" s="121" t="s">
        <v>135</v>
      </c>
      <c r="BD34" s="152" t="s">
        <v>139</v>
      </c>
      <c r="BE34" s="100" t="s">
        <v>1</v>
      </c>
      <c r="BF34" s="174"/>
      <c r="BG34" s="121" t="s">
        <v>1</v>
      </c>
      <c r="BH34" s="170" t="s">
        <v>78</v>
      </c>
      <c r="BI34" s="179">
        <f t="shared" si="0"/>
        <v>12</v>
      </c>
      <c r="BK34" s="3"/>
      <c r="BL34" s="22"/>
      <c r="BM34" s="25"/>
      <c r="BN34" s="8"/>
      <c r="BO34" s="8"/>
      <c r="BP34" s="10"/>
      <c r="BQ34" s="25"/>
      <c r="BR34" s="8"/>
      <c r="BS34" s="8"/>
      <c r="BT34" s="8"/>
      <c r="BU34" s="10"/>
      <c r="BV34" s="25"/>
      <c r="BW34" s="8"/>
      <c r="BX34" s="8"/>
      <c r="BY34" s="10"/>
    </row>
    <row r="35" spans="46:77" ht="15">
      <c r="AT35" s="159" t="s">
        <v>75</v>
      </c>
      <c r="AU35" s="160" t="s">
        <v>51</v>
      </c>
      <c r="AV35" s="101"/>
      <c r="AW35" s="122" t="s">
        <v>1</v>
      </c>
      <c r="AX35" s="122"/>
      <c r="AY35" s="130" t="s">
        <v>1</v>
      </c>
      <c r="AZ35" s="101"/>
      <c r="BA35" s="122" t="s">
        <v>1</v>
      </c>
      <c r="BB35" s="122">
        <v>8</v>
      </c>
      <c r="BC35" s="122"/>
      <c r="BD35" s="150" t="s">
        <v>135</v>
      </c>
      <c r="BE35" s="101" t="s">
        <v>1</v>
      </c>
      <c r="BF35" s="172"/>
      <c r="BG35" s="122"/>
      <c r="BH35" s="130" t="s">
        <v>1</v>
      </c>
      <c r="BI35" s="179">
        <f t="shared" si="0"/>
        <v>7</v>
      </c>
      <c r="BK35" s="3"/>
      <c r="BL35" s="22"/>
      <c r="BM35" s="25"/>
      <c r="BN35" s="8"/>
      <c r="BO35" s="8"/>
      <c r="BP35" s="10"/>
      <c r="BQ35" s="25"/>
      <c r="BR35" s="8"/>
      <c r="BS35" s="8"/>
      <c r="BT35" s="8"/>
      <c r="BU35" s="10"/>
      <c r="BV35" s="25"/>
      <c r="BW35" s="8"/>
      <c r="BX35" s="8"/>
      <c r="BY35" s="10"/>
    </row>
    <row r="36" spans="46:77" ht="15">
      <c r="AT36" s="3" t="s">
        <v>52</v>
      </c>
      <c r="AU36" s="22" t="s">
        <v>53</v>
      </c>
      <c r="AV36" s="101"/>
      <c r="AW36" s="122"/>
      <c r="AX36" s="122"/>
      <c r="AY36" s="130"/>
      <c r="AZ36" s="101"/>
      <c r="BA36" s="122"/>
      <c r="BB36" s="122"/>
      <c r="BC36" s="122"/>
      <c r="BD36" s="150">
        <v>8</v>
      </c>
      <c r="BE36" s="101"/>
      <c r="BF36" s="172"/>
      <c r="BG36" s="122"/>
      <c r="BH36" s="130"/>
      <c r="BI36" s="180">
        <f t="shared" si="0"/>
        <v>1</v>
      </c>
      <c r="BK36" s="3"/>
      <c r="BL36" s="22"/>
      <c r="BM36" s="25"/>
      <c r="BN36" s="8"/>
      <c r="BO36" s="8"/>
      <c r="BP36" s="10"/>
      <c r="BQ36" s="25"/>
      <c r="BR36" s="8"/>
      <c r="BS36" s="8"/>
      <c r="BT36" s="8"/>
      <c r="BU36" s="10"/>
      <c r="BV36" s="25"/>
      <c r="BW36" s="8"/>
      <c r="BX36" s="8"/>
      <c r="BY36" s="10"/>
    </row>
    <row r="37" spans="46:77" ht="15">
      <c r="AT37" s="155" t="s">
        <v>54</v>
      </c>
      <c r="AU37" s="156" t="s">
        <v>55</v>
      </c>
      <c r="AV37" s="101" t="s">
        <v>1</v>
      </c>
      <c r="AW37" s="122" t="s">
        <v>1</v>
      </c>
      <c r="AX37" s="122" t="s">
        <v>1</v>
      </c>
      <c r="AY37" s="130" t="s">
        <v>1</v>
      </c>
      <c r="AZ37" s="101"/>
      <c r="BA37" s="122" t="s">
        <v>1</v>
      </c>
      <c r="BB37" s="122">
        <v>8</v>
      </c>
      <c r="BC37" s="122" t="s">
        <v>135</v>
      </c>
      <c r="BD37" s="150" t="s">
        <v>135</v>
      </c>
      <c r="BE37" s="101" t="s">
        <v>1</v>
      </c>
      <c r="BF37" s="172"/>
      <c r="BG37" s="122" t="s">
        <v>1</v>
      </c>
      <c r="BH37" s="130" t="s">
        <v>1</v>
      </c>
      <c r="BI37" s="179">
        <f t="shared" si="0"/>
        <v>11</v>
      </c>
      <c r="BK37" s="3"/>
      <c r="BL37" s="22"/>
      <c r="BM37" s="25"/>
      <c r="BN37" s="8"/>
      <c r="BO37" s="8"/>
      <c r="BP37" s="10"/>
      <c r="BQ37" s="25"/>
      <c r="BR37" s="8"/>
      <c r="BS37" s="8"/>
      <c r="BT37" s="8"/>
      <c r="BU37" s="10"/>
      <c r="BV37" s="25"/>
      <c r="BW37" s="8"/>
      <c r="BX37" s="8"/>
      <c r="BY37" s="10"/>
    </row>
    <row r="38" spans="46:77" ht="15.75" thickBot="1">
      <c r="AT38" s="161" t="s">
        <v>76</v>
      </c>
      <c r="AU38" s="162" t="s">
        <v>77</v>
      </c>
      <c r="AV38" s="99" t="s">
        <v>1</v>
      </c>
      <c r="AW38" s="123"/>
      <c r="AX38" s="123"/>
      <c r="AY38" s="131" t="s">
        <v>1</v>
      </c>
      <c r="AZ38" s="99"/>
      <c r="BA38" s="123"/>
      <c r="BB38" s="123"/>
      <c r="BC38" s="123"/>
      <c r="BD38" s="151" t="s">
        <v>135</v>
      </c>
      <c r="BE38" s="99" t="s">
        <v>135</v>
      </c>
      <c r="BF38" s="173"/>
      <c r="BG38" s="123"/>
      <c r="BH38" s="131"/>
      <c r="BI38" s="179">
        <f t="shared" si="0"/>
        <v>4</v>
      </c>
      <c r="BK38" s="3"/>
      <c r="BL38" s="22"/>
      <c r="BM38" s="25"/>
      <c r="BN38" s="8"/>
      <c r="BO38" s="8"/>
      <c r="BP38" s="10"/>
      <c r="BQ38" s="25"/>
      <c r="BR38" s="8"/>
      <c r="BS38" s="8"/>
      <c r="BT38" s="8"/>
      <c r="BU38" s="10"/>
      <c r="BV38" s="25"/>
      <c r="BW38" s="8"/>
      <c r="BX38" s="8"/>
      <c r="BY38" s="10"/>
    </row>
    <row r="39" spans="46:77" ht="15">
      <c r="AT39" s="167" t="s">
        <v>56</v>
      </c>
      <c r="AU39" s="168" t="s">
        <v>57</v>
      </c>
      <c r="AV39" s="98" t="s">
        <v>118</v>
      </c>
      <c r="AW39" s="124" t="s">
        <v>1</v>
      </c>
      <c r="AX39" s="124" t="s">
        <v>1</v>
      </c>
      <c r="AY39" s="133" t="s">
        <v>1</v>
      </c>
      <c r="AZ39" s="136" t="s">
        <v>1</v>
      </c>
      <c r="BA39" s="124" t="s">
        <v>1</v>
      </c>
      <c r="BB39" s="124">
        <v>3</v>
      </c>
      <c r="BC39" s="124" t="s">
        <v>135</v>
      </c>
      <c r="BD39" s="141" t="s">
        <v>135</v>
      </c>
      <c r="BE39" s="136" t="s">
        <v>1</v>
      </c>
      <c r="BF39" s="175"/>
      <c r="BG39" s="124" t="s">
        <v>1</v>
      </c>
      <c r="BH39" s="133" t="s">
        <v>1</v>
      </c>
      <c r="BI39" s="179">
        <f t="shared" si="0"/>
        <v>12</v>
      </c>
      <c r="BK39" s="3"/>
      <c r="BL39" s="22"/>
      <c r="BM39" s="25"/>
      <c r="BN39" s="8"/>
      <c r="BO39" s="8"/>
      <c r="BP39" s="10"/>
      <c r="BQ39" s="25"/>
      <c r="BR39" s="8"/>
      <c r="BS39" s="8"/>
      <c r="BT39" s="8"/>
      <c r="BU39" s="10"/>
      <c r="BV39" s="25"/>
      <c r="BW39" s="8"/>
      <c r="BX39" s="8"/>
      <c r="BY39" s="10"/>
    </row>
    <row r="40" spans="46:77" ht="15.75" thickBot="1">
      <c r="AT40" s="11" t="s">
        <v>58</v>
      </c>
      <c r="AU40" s="23" t="s">
        <v>59</v>
      </c>
      <c r="AV40" s="99"/>
      <c r="AW40" s="123"/>
      <c r="AX40" s="123"/>
      <c r="AY40" s="131"/>
      <c r="AZ40" s="99"/>
      <c r="BA40" s="123"/>
      <c r="BB40" s="123"/>
      <c r="BC40" s="123"/>
      <c r="BD40" s="151"/>
      <c r="BE40" s="99" t="s">
        <v>1</v>
      </c>
      <c r="BF40" s="173"/>
      <c r="BG40" s="123"/>
      <c r="BH40" s="131"/>
      <c r="BI40" s="179">
        <f t="shared" si="0"/>
        <v>1</v>
      </c>
      <c r="BK40" s="28"/>
      <c r="BL40" s="23"/>
      <c r="BM40" s="26"/>
      <c r="BN40" s="12"/>
      <c r="BO40" s="12"/>
      <c r="BP40" s="13"/>
      <c r="BQ40" s="26"/>
      <c r="BR40" s="12"/>
      <c r="BS40" s="12"/>
      <c r="BT40" s="12"/>
      <c r="BU40" s="13"/>
      <c r="BV40" s="26"/>
      <c r="BW40" s="12"/>
      <c r="BX40" s="12"/>
      <c r="BY40" s="13"/>
    </row>
    <row r="41" spans="46:60" ht="15">
      <c r="AT41" s="5" t="s">
        <v>82</v>
      </c>
      <c r="AU41" s="4"/>
      <c r="AV41" s="7"/>
      <c r="AW41" s="7"/>
      <c r="AX41" s="7"/>
      <c r="AY41" s="7"/>
      <c r="AZ41" s="7"/>
      <c r="BA41" s="7"/>
      <c r="BB41" s="7"/>
      <c r="BC41" s="7"/>
      <c r="BD41" s="7"/>
      <c r="BE41" s="7"/>
      <c r="BF41" s="7"/>
      <c r="BG41" s="7"/>
      <c r="BH41" s="7"/>
    </row>
    <row r="42" spans="46:63" ht="15.75" thickBot="1">
      <c r="AT42" s="4"/>
      <c r="AU42" s="4"/>
      <c r="AV42" s="7"/>
      <c r="AW42" s="7"/>
      <c r="AX42" s="7"/>
      <c r="AY42" s="7"/>
      <c r="AZ42" s="7"/>
      <c r="BA42" s="7"/>
      <c r="BB42" s="7"/>
      <c r="BC42" s="7"/>
      <c r="BD42" s="7"/>
      <c r="BE42" s="7"/>
      <c r="BF42" s="7"/>
      <c r="BG42" s="7"/>
      <c r="BH42" s="7"/>
      <c r="BK42" s="18"/>
    </row>
    <row r="43" spans="1:63" ht="15">
      <c r="A43" s="249" t="s">
        <v>163</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50"/>
      <c r="AL43" s="251"/>
      <c r="AM43" s="251"/>
      <c r="AN43" s="251"/>
      <c r="AO43" s="251"/>
      <c r="AP43" s="251"/>
      <c r="AQ43" s="251"/>
      <c r="AR43" s="251"/>
      <c r="AS43" s="249"/>
      <c r="AV43" s="289">
        <v>41730</v>
      </c>
      <c r="AW43" s="290"/>
      <c r="AX43" s="290"/>
      <c r="AY43" s="291"/>
      <c r="AZ43" s="286">
        <v>41760</v>
      </c>
      <c r="BA43" s="287"/>
      <c r="BB43" s="287"/>
      <c r="BC43" s="287"/>
      <c r="BD43" s="288"/>
      <c r="BE43" s="292">
        <v>41791</v>
      </c>
      <c r="BF43" s="290"/>
      <c r="BG43" s="290"/>
      <c r="BH43" s="293"/>
      <c r="BK43" s="18"/>
    </row>
    <row r="44" spans="1:60" ht="15.75" thickBot="1">
      <c r="A44" s="249" t="s">
        <v>167</v>
      </c>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V44" s="103">
        <v>41734</v>
      </c>
      <c r="AW44" s="104">
        <v>41741</v>
      </c>
      <c r="AX44" s="104">
        <v>41748</v>
      </c>
      <c r="AY44" s="111">
        <v>41755</v>
      </c>
      <c r="AZ44" s="106">
        <v>41762</v>
      </c>
      <c r="BA44" s="104">
        <v>41769</v>
      </c>
      <c r="BB44" s="104">
        <v>41776</v>
      </c>
      <c r="BC44" s="104">
        <v>41783</v>
      </c>
      <c r="BD44" s="105">
        <v>41790</v>
      </c>
      <c r="BE44" s="114">
        <v>41797</v>
      </c>
      <c r="BF44" s="176">
        <v>41804</v>
      </c>
      <c r="BG44" s="104">
        <v>41811</v>
      </c>
      <c r="BH44" s="105">
        <v>41818</v>
      </c>
    </row>
    <row r="45" spans="1:60" ht="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5" t="s">
        <v>108</v>
      </c>
      <c r="AU45" s="117">
        <f>COUNTA(AU4:AU39)</f>
        <v>36</v>
      </c>
      <c r="AV45" s="115">
        <f aca="true" t="shared" si="2" ref="AV45:BH45">COUNTA(AV4:AV39)</f>
        <v>23</v>
      </c>
      <c r="AW45" s="107">
        <f t="shared" si="2"/>
        <v>16</v>
      </c>
      <c r="AX45" s="107">
        <f t="shared" si="2"/>
        <v>22</v>
      </c>
      <c r="AY45" s="112">
        <f t="shared" si="2"/>
        <v>23</v>
      </c>
      <c r="AZ45" s="25">
        <f t="shared" si="2"/>
        <v>23</v>
      </c>
      <c r="BA45" s="8">
        <f t="shared" si="2"/>
        <v>22</v>
      </c>
      <c r="BB45" s="8">
        <f t="shared" si="2"/>
        <v>26</v>
      </c>
      <c r="BC45" s="8">
        <f t="shared" si="2"/>
        <v>12</v>
      </c>
      <c r="BD45" s="10">
        <f t="shared" si="2"/>
        <v>20</v>
      </c>
      <c r="BE45" s="115">
        <f t="shared" si="2"/>
        <v>22</v>
      </c>
      <c r="BF45" s="177">
        <f t="shared" si="2"/>
        <v>2</v>
      </c>
      <c r="BG45" s="107">
        <f t="shared" si="2"/>
        <v>19</v>
      </c>
      <c r="BH45" s="108">
        <f t="shared" si="2"/>
        <v>15</v>
      </c>
    </row>
    <row r="46" spans="1:60" ht="15">
      <c r="A46" s="249"/>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5" t="s">
        <v>109</v>
      </c>
      <c r="AU46" s="118">
        <f>MAX(AV46:BH46)</f>
        <v>6</v>
      </c>
      <c r="AV46" s="115">
        <f aca="true" t="shared" si="3" ref="AV46:BH46">COUNTA(BM4:BM40)</f>
        <v>1</v>
      </c>
      <c r="AW46" s="107">
        <f t="shared" si="3"/>
        <v>1</v>
      </c>
      <c r="AX46" s="107">
        <f t="shared" si="3"/>
        <v>2</v>
      </c>
      <c r="AY46" s="112">
        <f t="shared" si="3"/>
        <v>0</v>
      </c>
      <c r="AZ46" s="25">
        <f t="shared" si="3"/>
        <v>0</v>
      </c>
      <c r="BA46" s="8">
        <f t="shared" si="3"/>
        <v>4</v>
      </c>
      <c r="BB46" s="8">
        <f t="shared" si="3"/>
        <v>6</v>
      </c>
      <c r="BC46" s="8">
        <f t="shared" si="3"/>
        <v>3</v>
      </c>
      <c r="BD46" s="10">
        <f t="shared" si="3"/>
        <v>2</v>
      </c>
      <c r="BE46" s="115">
        <f t="shared" si="3"/>
        <v>5</v>
      </c>
      <c r="BF46" s="177">
        <f t="shared" si="3"/>
        <v>0</v>
      </c>
      <c r="BG46" s="107">
        <f t="shared" si="3"/>
        <v>4</v>
      </c>
      <c r="BH46" s="108">
        <f t="shared" si="3"/>
        <v>4</v>
      </c>
    </row>
    <row r="47" spans="1:60" ht="15.75" thickBot="1">
      <c r="A47" s="24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18" t="s">
        <v>110</v>
      </c>
      <c r="AU47" s="119">
        <f>SUM(AU45:AU46)</f>
        <v>42</v>
      </c>
      <c r="AV47" s="116">
        <f>SUM(AV45:AV46)</f>
        <v>24</v>
      </c>
      <c r="AW47" s="109">
        <f aca="true" t="shared" si="4" ref="AW47:BH47">SUM(AW45:AW46)</f>
        <v>17</v>
      </c>
      <c r="AX47" s="109">
        <f t="shared" si="4"/>
        <v>24</v>
      </c>
      <c r="AY47" s="113">
        <f t="shared" si="4"/>
        <v>23</v>
      </c>
      <c r="AZ47" s="26">
        <f t="shared" si="4"/>
        <v>23</v>
      </c>
      <c r="BA47" s="12">
        <f t="shared" si="4"/>
        <v>26</v>
      </c>
      <c r="BB47" s="12">
        <f t="shared" si="4"/>
        <v>32</v>
      </c>
      <c r="BC47" s="12">
        <f t="shared" si="4"/>
        <v>15</v>
      </c>
      <c r="BD47" s="13">
        <f t="shared" si="4"/>
        <v>22</v>
      </c>
      <c r="BE47" s="116">
        <f t="shared" si="4"/>
        <v>27</v>
      </c>
      <c r="BF47" s="178">
        <f t="shared" si="4"/>
        <v>2</v>
      </c>
      <c r="BG47" s="109">
        <f t="shared" si="4"/>
        <v>23</v>
      </c>
      <c r="BH47" s="110">
        <f t="shared" si="4"/>
        <v>19</v>
      </c>
    </row>
    <row r="48" spans="1:45" ht="15">
      <c r="A48" s="249"/>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row>
    <row r="49" spans="1:45" ht="15">
      <c r="A49" s="24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row>
    <row r="50" spans="1:45" ht="15">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row>
    <row r="51" spans="1:45" ht="15">
      <c r="A51" s="24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row>
    <row r="52" spans="1:45" ht="15">
      <c r="A52" s="249"/>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row>
    <row r="53" spans="1:45" ht="15">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row>
    <row r="54" spans="1:45" ht="15">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row>
    <row r="55" spans="1:45" ht="15">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row>
    <row r="56" spans="1:45" ht="15">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row>
    <row r="57" spans="1:45" ht="15">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row>
    <row r="58" spans="1:45" ht="15">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row>
    <row r="59" spans="1:45" ht="15">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row>
    <row r="60" spans="1:45" ht="15">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row>
    <row r="61" spans="1:45" ht="15">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row>
    <row r="62" spans="1:45" ht="15">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row>
    <row r="63" spans="1:45" ht="15">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row>
  </sheetData>
  <sheetProtection/>
  <mergeCells count="11">
    <mergeCell ref="BV2:BY2"/>
    <mergeCell ref="AV2:AY2"/>
    <mergeCell ref="AZ2:BD2"/>
    <mergeCell ref="BE2:BH2"/>
    <mergeCell ref="BM2:BP2"/>
    <mergeCell ref="BQ2:BU2"/>
    <mergeCell ref="AV43:AY43"/>
    <mergeCell ref="AZ43:BD43"/>
    <mergeCell ref="BE43:BH43"/>
    <mergeCell ref="AV1:AY1"/>
    <mergeCell ref="AZ1:BH1"/>
  </mergeCells>
  <printOptions/>
  <pageMargins left="0.7" right="0.7" top="0.75" bottom="0.75" header="0.3" footer="0.3"/>
  <pageSetup horizontalDpi="600" verticalDpi="600" orientation="portrait" r:id="rId4"/>
  <headerFooter>
    <oddHeader>&amp;C&amp;14Southern Arizona Emergency Communications VHF Net&amp;11
Pima County Office of Emergency Management Communications Group</oddHeader>
    <oddFooter>&amp;LKE7DX &amp;D &amp;T&amp;R&amp;P of &amp;N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U116"/>
  <sheetViews>
    <sheetView view="pageBreakPreview" zoomScaleNormal="150" zoomScaleSheetLayoutView="100" zoomScalePageLayoutView="0" workbookViewId="0" topLeftCell="A1">
      <selection activeCell="B105" sqref="B105"/>
    </sheetView>
  </sheetViews>
  <sheetFormatPr defaultColWidth="12.57421875" defaultRowHeight="15"/>
  <cols>
    <col min="1" max="1" width="12.8515625" style="32" customWidth="1"/>
    <col min="2" max="2" width="9.7109375" style="32" customWidth="1"/>
    <col min="3" max="8" width="4.140625" style="32" customWidth="1"/>
    <col min="9" max="9" width="4.140625" style="70" customWidth="1"/>
    <col min="10" max="11" width="4.140625" style="32" customWidth="1"/>
    <col min="12" max="12" width="4.140625" style="70" customWidth="1"/>
    <col min="13" max="15" width="4.140625" style="32" customWidth="1"/>
    <col min="16" max="16" width="9.421875" style="32" customWidth="1"/>
    <col min="17" max="17" width="20.00390625" style="32" hidden="1" customWidth="1"/>
    <col min="18" max="20" width="0" style="32" hidden="1" customWidth="1"/>
    <col min="21" max="16384" width="12.57421875" style="32" customWidth="1"/>
  </cols>
  <sheetData>
    <row r="1" spans="1:20" ht="15.75" customHeight="1">
      <c r="A1" s="300"/>
      <c r="B1" s="300"/>
      <c r="C1" s="300"/>
      <c r="D1" s="300"/>
      <c r="E1" s="300"/>
      <c r="F1" s="300"/>
      <c r="G1" s="300"/>
      <c r="H1" s="300"/>
      <c r="I1" s="300"/>
      <c r="J1" s="300"/>
      <c r="K1" s="300"/>
      <c r="L1" s="300"/>
      <c r="M1" s="300"/>
      <c r="N1" s="300"/>
      <c r="O1" s="300"/>
      <c r="P1" s="300"/>
      <c r="Q1" s="300"/>
      <c r="R1" s="300"/>
      <c r="S1" s="300"/>
      <c r="T1" s="300"/>
    </row>
    <row r="2" spans="1:20" ht="15.75" customHeight="1">
      <c r="A2" s="300"/>
      <c r="B2" s="300"/>
      <c r="C2" s="300"/>
      <c r="D2" s="300"/>
      <c r="E2" s="300"/>
      <c r="F2" s="300"/>
      <c r="G2" s="300"/>
      <c r="H2" s="300"/>
      <c r="I2" s="300"/>
      <c r="J2" s="300"/>
      <c r="K2" s="300"/>
      <c r="L2" s="300"/>
      <c r="M2" s="300"/>
      <c r="N2" s="300"/>
      <c r="O2" s="300"/>
      <c r="P2" s="300"/>
      <c r="Q2" s="300"/>
      <c r="R2" s="300"/>
      <c r="S2" s="300"/>
      <c r="T2" s="300"/>
    </row>
    <row r="3" spans="1:20" ht="15.75" customHeight="1">
      <c r="A3" s="300"/>
      <c r="B3" s="300"/>
      <c r="C3" s="300"/>
      <c r="D3" s="300"/>
      <c r="E3" s="300"/>
      <c r="F3" s="300"/>
      <c r="G3" s="300"/>
      <c r="H3" s="300"/>
      <c r="I3" s="300"/>
      <c r="J3" s="300"/>
      <c r="K3" s="300"/>
      <c r="L3" s="300"/>
      <c r="M3" s="300"/>
      <c r="N3" s="300"/>
      <c r="O3" s="300"/>
      <c r="P3" s="300"/>
      <c r="Q3" s="300"/>
      <c r="R3" s="300"/>
      <c r="S3" s="300"/>
      <c r="T3" s="300"/>
    </row>
    <row r="4" spans="1:20" ht="15.75" customHeight="1">
      <c r="A4" s="300"/>
      <c r="B4" s="300"/>
      <c r="C4" s="300"/>
      <c r="D4" s="300"/>
      <c r="E4" s="300"/>
      <c r="F4" s="300"/>
      <c r="G4" s="300"/>
      <c r="H4" s="300"/>
      <c r="I4" s="300"/>
      <c r="J4" s="300"/>
      <c r="K4" s="300"/>
      <c r="L4" s="300"/>
      <c r="M4" s="300"/>
      <c r="N4" s="300"/>
      <c r="O4" s="300"/>
      <c r="P4" s="300"/>
      <c r="Q4" s="300"/>
      <c r="R4" s="300"/>
      <c r="S4" s="300"/>
      <c r="T4" s="300"/>
    </row>
    <row r="5" spans="1:20" ht="15.75" customHeight="1">
      <c r="A5" s="300"/>
      <c r="B5" s="300"/>
      <c r="C5" s="300"/>
      <c r="D5" s="300"/>
      <c r="E5" s="300"/>
      <c r="F5" s="300"/>
      <c r="G5" s="300"/>
      <c r="H5" s="300"/>
      <c r="I5" s="300"/>
      <c r="J5" s="300"/>
      <c r="K5" s="300"/>
      <c r="L5" s="300"/>
      <c r="M5" s="300"/>
      <c r="N5" s="300"/>
      <c r="O5" s="300"/>
      <c r="P5" s="300"/>
      <c r="Q5" s="300"/>
      <c r="R5" s="300"/>
      <c r="S5" s="300"/>
      <c r="T5" s="300"/>
    </row>
    <row r="6" spans="1:20" ht="15.75" customHeight="1">
      <c r="A6" s="300"/>
      <c r="B6" s="300"/>
      <c r="C6" s="300"/>
      <c r="D6" s="300"/>
      <c r="E6" s="300"/>
      <c r="F6" s="300"/>
      <c r="G6" s="300"/>
      <c r="H6" s="300"/>
      <c r="I6" s="300"/>
      <c r="J6" s="300"/>
      <c r="K6" s="300"/>
      <c r="L6" s="300"/>
      <c r="M6" s="300"/>
      <c r="N6" s="300"/>
      <c r="O6" s="300"/>
      <c r="P6" s="300"/>
      <c r="Q6" s="300"/>
      <c r="R6" s="300"/>
      <c r="S6" s="300"/>
      <c r="T6" s="300"/>
    </row>
    <row r="7" spans="1:20" ht="15.75" customHeight="1">
      <c r="A7" s="300"/>
      <c r="B7" s="300"/>
      <c r="C7" s="300"/>
      <c r="D7" s="300"/>
      <c r="E7" s="300"/>
      <c r="F7" s="300"/>
      <c r="G7" s="300"/>
      <c r="H7" s="300"/>
      <c r="I7" s="300"/>
      <c r="J7" s="300"/>
      <c r="K7" s="300"/>
      <c r="L7" s="300"/>
      <c r="M7" s="300"/>
      <c r="N7" s="300"/>
      <c r="O7" s="300"/>
      <c r="P7" s="300"/>
      <c r="Q7" s="300"/>
      <c r="R7" s="300"/>
      <c r="S7" s="300"/>
      <c r="T7" s="300"/>
    </row>
    <row r="8" spans="1:20" ht="15.75" customHeight="1">
      <c r="A8" s="300"/>
      <c r="B8" s="300"/>
      <c r="C8" s="300"/>
      <c r="D8" s="300"/>
      <c r="E8" s="300"/>
      <c r="F8" s="300"/>
      <c r="G8" s="300"/>
      <c r="H8" s="300"/>
      <c r="I8" s="300"/>
      <c r="J8" s="300"/>
      <c r="K8" s="300"/>
      <c r="L8" s="300"/>
      <c r="M8" s="300"/>
      <c r="N8" s="300"/>
      <c r="O8" s="300"/>
      <c r="P8" s="300"/>
      <c r="Q8" s="300"/>
      <c r="R8" s="300"/>
      <c r="S8" s="300"/>
      <c r="T8" s="300"/>
    </row>
    <row r="9" spans="1:20" ht="15.75" customHeight="1">
      <c r="A9" s="300"/>
      <c r="B9" s="300"/>
      <c r="C9" s="300"/>
      <c r="D9" s="300"/>
      <c r="E9" s="300"/>
      <c r="F9" s="300"/>
      <c r="G9" s="300"/>
      <c r="H9" s="300"/>
      <c r="I9" s="300"/>
      <c r="J9" s="300"/>
      <c r="K9" s="300"/>
      <c r="L9" s="300"/>
      <c r="M9" s="300"/>
      <c r="N9" s="300"/>
      <c r="O9" s="300"/>
      <c r="P9" s="300"/>
      <c r="Q9" s="300"/>
      <c r="R9" s="300"/>
      <c r="S9" s="300"/>
      <c r="T9" s="300"/>
    </row>
    <row r="10" spans="1:20" ht="15.75" customHeight="1">
      <c r="A10" s="300"/>
      <c r="B10" s="300"/>
      <c r="C10" s="300"/>
      <c r="D10" s="300"/>
      <c r="E10" s="300"/>
      <c r="F10" s="300"/>
      <c r="G10" s="300"/>
      <c r="H10" s="300"/>
      <c r="I10" s="300"/>
      <c r="J10" s="300"/>
      <c r="K10" s="300"/>
      <c r="L10" s="300"/>
      <c r="M10" s="300"/>
      <c r="N10" s="300"/>
      <c r="O10" s="300"/>
      <c r="P10" s="300"/>
      <c r="Q10" s="300"/>
      <c r="R10" s="300"/>
      <c r="S10" s="300"/>
      <c r="T10" s="300"/>
    </row>
    <row r="11" spans="1:20" ht="15.75" customHeight="1">
      <c r="A11" s="300"/>
      <c r="B11" s="300"/>
      <c r="C11" s="300"/>
      <c r="D11" s="300"/>
      <c r="E11" s="300"/>
      <c r="F11" s="300"/>
      <c r="G11" s="300"/>
      <c r="H11" s="300"/>
      <c r="I11" s="300"/>
      <c r="J11" s="300"/>
      <c r="K11" s="300"/>
      <c r="L11" s="300"/>
      <c r="M11" s="300"/>
      <c r="N11" s="300"/>
      <c r="O11" s="300"/>
      <c r="P11" s="300"/>
      <c r="Q11" s="300"/>
      <c r="R11" s="300"/>
      <c r="S11" s="300"/>
      <c r="T11" s="300"/>
    </row>
    <row r="12" spans="1:20" ht="15.75" customHeight="1">
      <c r="A12" s="300"/>
      <c r="B12" s="300"/>
      <c r="C12" s="300"/>
      <c r="D12" s="300"/>
      <c r="E12" s="300"/>
      <c r="F12" s="300"/>
      <c r="G12" s="300"/>
      <c r="H12" s="300"/>
      <c r="I12" s="300"/>
      <c r="J12" s="300"/>
      <c r="K12" s="300"/>
      <c r="L12" s="300"/>
      <c r="M12" s="300"/>
      <c r="N12" s="300"/>
      <c r="O12" s="300"/>
      <c r="P12" s="300"/>
      <c r="Q12" s="300"/>
      <c r="R12" s="300"/>
      <c r="S12" s="300"/>
      <c r="T12" s="300"/>
    </row>
    <row r="13" spans="1:20" ht="15.75" customHeight="1">
      <c r="A13" s="300"/>
      <c r="B13" s="300"/>
      <c r="C13" s="300"/>
      <c r="D13" s="300"/>
      <c r="E13" s="300"/>
      <c r="F13" s="300"/>
      <c r="G13" s="300"/>
      <c r="H13" s="300"/>
      <c r="I13" s="300"/>
      <c r="J13" s="300"/>
      <c r="K13" s="300"/>
      <c r="L13" s="300"/>
      <c r="M13" s="300"/>
      <c r="N13" s="300"/>
      <c r="O13" s="300"/>
      <c r="P13" s="300"/>
      <c r="Q13" s="300"/>
      <c r="R13" s="300"/>
      <c r="S13" s="300"/>
      <c r="T13" s="300"/>
    </row>
    <row r="14" spans="1:20" ht="15.75" customHeight="1">
      <c r="A14" s="300"/>
      <c r="B14" s="300"/>
      <c r="C14" s="300"/>
      <c r="D14" s="300"/>
      <c r="E14" s="300"/>
      <c r="F14" s="300"/>
      <c r="G14" s="300"/>
      <c r="H14" s="300"/>
      <c r="I14" s="300"/>
      <c r="J14" s="300"/>
      <c r="K14" s="300"/>
      <c r="L14" s="300"/>
      <c r="M14" s="300"/>
      <c r="N14" s="300"/>
      <c r="O14" s="300"/>
      <c r="P14" s="300"/>
      <c r="Q14" s="300"/>
      <c r="R14" s="300"/>
      <c r="S14" s="300"/>
      <c r="T14" s="300"/>
    </row>
    <row r="15" spans="1:20" ht="15.75" customHeight="1">
      <c r="A15" s="300"/>
      <c r="B15" s="300"/>
      <c r="C15" s="300"/>
      <c r="D15" s="300"/>
      <c r="E15" s="300"/>
      <c r="F15" s="300"/>
      <c r="G15" s="300"/>
      <c r="H15" s="300"/>
      <c r="I15" s="300"/>
      <c r="J15" s="300"/>
      <c r="K15" s="300"/>
      <c r="L15" s="300"/>
      <c r="M15" s="300"/>
      <c r="N15" s="300"/>
      <c r="O15" s="300"/>
      <c r="P15" s="300"/>
      <c r="Q15" s="300"/>
      <c r="R15" s="300"/>
      <c r="S15" s="300"/>
      <c r="T15" s="300"/>
    </row>
    <row r="16" spans="1:20" ht="15.75" customHeight="1">
      <c r="A16" s="300"/>
      <c r="B16" s="300"/>
      <c r="C16" s="300"/>
      <c r="D16" s="300"/>
      <c r="E16" s="300"/>
      <c r="F16" s="300"/>
      <c r="G16" s="300"/>
      <c r="H16" s="300"/>
      <c r="I16" s="300"/>
      <c r="J16" s="300"/>
      <c r="K16" s="300"/>
      <c r="L16" s="300"/>
      <c r="M16" s="300"/>
      <c r="N16" s="300"/>
      <c r="O16" s="300"/>
      <c r="P16" s="300"/>
      <c r="Q16" s="300"/>
      <c r="R16" s="300"/>
      <c r="S16" s="300"/>
      <c r="T16" s="300"/>
    </row>
    <row r="17" spans="1:20" ht="15.75" customHeight="1">
      <c r="A17" s="300"/>
      <c r="B17" s="300"/>
      <c r="C17" s="300"/>
      <c r="D17" s="300"/>
      <c r="E17" s="300"/>
      <c r="F17" s="300"/>
      <c r="G17" s="300"/>
      <c r="H17" s="300"/>
      <c r="I17" s="300"/>
      <c r="J17" s="300"/>
      <c r="K17" s="300"/>
      <c r="L17" s="300"/>
      <c r="M17" s="300"/>
      <c r="N17" s="300"/>
      <c r="O17" s="300"/>
      <c r="P17" s="300"/>
      <c r="Q17" s="300"/>
      <c r="R17" s="300"/>
      <c r="S17" s="300"/>
      <c r="T17" s="300"/>
    </row>
    <row r="18" spans="1:20" ht="15.75" customHeight="1">
      <c r="A18" s="300"/>
      <c r="B18" s="300"/>
      <c r="C18" s="300"/>
      <c r="D18" s="300"/>
      <c r="E18" s="300"/>
      <c r="F18" s="300"/>
      <c r="G18" s="300"/>
      <c r="H18" s="300"/>
      <c r="I18" s="300"/>
      <c r="J18" s="300"/>
      <c r="K18" s="300"/>
      <c r="L18" s="300"/>
      <c r="M18" s="300"/>
      <c r="N18" s="300"/>
      <c r="O18" s="300"/>
      <c r="P18" s="300"/>
      <c r="Q18" s="300"/>
      <c r="R18" s="300"/>
      <c r="S18" s="300"/>
      <c r="T18" s="300"/>
    </row>
    <row r="19" spans="1:20" ht="15.75" customHeight="1">
      <c r="A19" s="300"/>
      <c r="B19" s="300"/>
      <c r="C19" s="300"/>
      <c r="D19" s="300"/>
      <c r="E19" s="300"/>
      <c r="F19" s="300"/>
      <c r="G19" s="300"/>
      <c r="H19" s="300"/>
      <c r="I19" s="300"/>
      <c r="J19" s="300"/>
      <c r="K19" s="300"/>
      <c r="L19" s="300"/>
      <c r="M19" s="300"/>
      <c r="N19" s="300"/>
      <c r="O19" s="300"/>
      <c r="P19" s="300"/>
      <c r="Q19" s="300"/>
      <c r="R19" s="300"/>
      <c r="S19" s="300"/>
      <c r="T19" s="300"/>
    </row>
    <row r="20" spans="1:20" ht="15.75" customHeight="1">
      <c r="A20" s="300"/>
      <c r="B20" s="300"/>
      <c r="C20" s="300"/>
      <c r="D20" s="300"/>
      <c r="E20" s="300"/>
      <c r="F20" s="300"/>
      <c r="G20" s="300"/>
      <c r="H20" s="300"/>
      <c r="I20" s="300"/>
      <c r="J20" s="300"/>
      <c r="K20" s="300"/>
      <c r="L20" s="300"/>
      <c r="M20" s="300"/>
      <c r="N20" s="300"/>
      <c r="O20" s="300"/>
      <c r="P20" s="300"/>
      <c r="Q20" s="300"/>
      <c r="R20" s="300"/>
      <c r="S20" s="300"/>
      <c r="T20" s="300"/>
    </row>
    <row r="21" spans="1:20" ht="15.75" customHeight="1">
      <c r="A21" s="300"/>
      <c r="B21" s="300"/>
      <c r="C21" s="300"/>
      <c r="D21" s="300"/>
      <c r="E21" s="300"/>
      <c r="F21" s="300"/>
      <c r="G21" s="300"/>
      <c r="H21" s="300"/>
      <c r="I21" s="300"/>
      <c r="J21" s="300"/>
      <c r="K21" s="300"/>
      <c r="L21" s="300"/>
      <c r="M21" s="300"/>
      <c r="N21" s="300"/>
      <c r="O21" s="300"/>
      <c r="P21" s="300"/>
      <c r="Q21" s="300"/>
      <c r="R21" s="300"/>
      <c r="S21" s="300"/>
      <c r="T21" s="300"/>
    </row>
    <row r="22" spans="1:20" ht="15.75" customHeight="1">
      <c r="A22" s="300"/>
      <c r="B22" s="300"/>
      <c r="C22" s="300"/>
      <c r="D22" s="300"/>
      <c r="E22" s="300"/>
      <c r="F22" s="300"/>
      <c r="G22" s="300"/>
      <c r="H22" s="300"/>
      <c r="I22" s="300"/>
      <c r="J22" s="300"/>
      <c r="K22" s="300"/>
      <c r="L22" s="300"/>
      <c r="M22" s="300"/>
      <c r="N22" s="300"/>
      <c r="O22" s="300"/>
      <c r="P22" s="300"/>
      <c r="Q22" s="300"/>
      <c r="R22" s="300"/>
      <c r="S22" s="300"/>
      <c r="T22" s="300"/>
    </row>
    <row r="23" spans="1:20" ht="15.75" customHeight="1">
      <c r="A23" s="300"/>
      <c r="B23" s="300"/>
      <c r="C23" s="300"/>
      <c r="D23" s="300"/>
      <c r="E23" s="300"/>
      <c r="F23" s="300"/>
      <c r="G23" s="300"/>
      <c r="H23" s="300"/>
      <c r="I23" s="300"/>
      <c r="J23" s="300"/>
      <c r="K23" s="300"/>
      <c r="L23" s="300"/>
      <c r="M23" s="300"/>
      <c r="N23" s="300"/>
      <c r="O23" s="300"/>
      <c r="P23" s="300"/>
      <c r="Q23" s="300"/>
      <c r="R23" s="300"/>
      <c r="S23" s="300"/>
      <c r="T23" s="300"/>
    </row>
    <row r="24" spans="1:20" ht="15.75" customHeight="1">
      <c r="A24" s="300"/>
      <c r="B24" s="300"/>
      <c r="C24" s="300"/>
      <c r="D24" s="300"/>
      <c r="E24" s="300"/>
      <c r="F24" s="300"/>
      <c r="G24" s="300"/>
      <c r="H24" s="300"/>
      <c r="I24" s="300"/>
      <c r="J24" s="300"/>
      <c r="K24" s="300"/>
      <c r="L24" s="300"/>
      <c r="M24" s="300"/>
      <c r="N24" s="300"/>
      <c r="O24" s="300"/>
      <c r="P24" s="300"/>
      <c r="Q24" s="300"/>
      <c r="R24" s="300"/>
      <c r="S24" s="300"/>
      <c r="T24" s="300"/>
    </row>
    <row r="25" spans="1:20" ht="15.75" customHeight="1">
      <c r="A25" s="300"/>
      <c r="B25" s="300"/>
      <c r="C25" s="300"/>
      <c r="D25" s="300"/>
      <c r="E25" s="300"/>
      <c r="F25" s="300"/>
      <c r="G25" s="300"/>
      <c r="H25" s="300"/>
      <c r="I25" s="300"/>
      <c r="J25" s="300"/>
      <c r="K25" s="300"/>
      <c r="L25" s="300"/>
      <c r="M25" s="300"/>
      <c r="N25" s="300"/>
      <c r="O25" s="300"/>
      <c r="P25" s="300"/>
      <c r="Q25" s="300"/>
      <c r="R25" s="300"/>
      <c r="S25" s="300"/>
      <c r="T25" s="300"/>
    </row>
    <row r="26" spans="1:20" ht="15.75" customHeight="1">
      <c r="A26" s="300"/>
      <c r="B26" s="300"/>
      <c r="C26" s="300"/>
      <c r="D26" s="300"/>
      <c r="E26" s="300"/>
      <c r="F26" s="300"/>
      <c r="G26" s="300"/>
      <c r="H26" s="300"/>
      <c r="I26" s="300"/>
      <c r="J26" s="300"/>
      <c r="K26" s="300"/>
      <c r="L26" s="300"/>
      <c r="M26" s="300"/>
      <c r="N26" s="300"/>
      <c r="O26" s="300"/>
      <c r="P26" s="300"/>
      <c r="Q26" s="300"/>
      <c r="R26" s="300"/>
      <c r="S26" s="300"/>
      <c r="T26" s="300"/>
    </row>
    <row r="27" spans="1:20" ht="15.75" customHeight="1">
      <c r="A27" s="300"/>
      <c r="B27" s="300"/>
      <c r="C27" s="300"/>
      <c r="D27" s="300"/>
      <c r="E27" s="300"/>
      <c r="F27" s="300"/>
      <c r="G27" s="300"/>
      <c r="H27" s="300"/>
      <c r="I27" s="300"/>
      <c r="J27" s="300"/>
      <c r="K27" s="300"/>
      <c r="L27" s="300"/>
      <c r="M27" s="300"/>
      <c r="N27" s="300"/>
      <c r="O27" s="300"/>
      <c r="P27" s="300"/>
      <c r="Q27" s="300"/>
      <c r="R27" s="300"/>
      <c r="S27" s="300"/>
      <c r="T27" s="300"/>
    </row>
    <row r="28" spans="1:20" ht="15.75" customHeight="1">
      <c r="A28" s="300"/>
      <c r="B28" s="300"/>
      <c r="C28" s="300"/>
      <c r="D28" s="300"/>
      <c r="E28" s="300"/>
      <c r="F28" s="300"/>
      <c r="G28" s="300"/>
      <c r="H28" s="300"/>
      <c r="I28" s="300"/>
      <c r="J28" s="300"/>
      <c r="K28" s="300"/>
      <c r="L28" s="300"/>
      <c r="M28" s="300"/>
      <c r="N28" s="300"/>
      <c r="O28" s="300"/>
      <c r="P28" s="300"/>
      <c r="Q28" s="300"/>
      <c r="R28" s="300"/>
      <c r="S28" s="300"/>
      <c r="T28" s="300"/>
    </row>
    <row r="29" spans="1:20" ht="15.75" customHeight="1">
      <c r="A29" s="300"/>
      <c r="B29" s="300"/>
      <c r="C29" s="300"/>
      <c r="D29" s="300"/>
      <c r="E29" s="300"/>
      <c r="F29" s="300"/>
      <c r="G29" s="300"/>
      <c r="H29" s="300"/>
      <c r="I29" s="300"/>
      <c r="J29" s="300"/>
      <c r="K29" s="300"/>
      <c r="L29" s="300"/>
      <c r="M29" s="300"/>
      <c r="N29" s="300"/>
      <c r="O29" s="300"/>
      <c r="P29" s="300"/>
      <c r="Q29" s="300"/>
      <c r="R29" s="300"/>
      <c r="S29" s="300"/>
      <c r="T29" s="300"/>
    </row>
    <row r="30" spans="1:20" ht="15.75" customHeight="1">
      <c r="A30" s="300"/>
      <c r="B30" s="300"/>
      <c r="C30" s="300"/>
      <c r="D30" s="300"/>
      <c r="E30" s="300"/>
      <c r="F30" s="300"/>
      <c r="G30" s="300"/>
      <c r="H30" s="300"/>
      <c r="I30" s="300"/>
      <c r="J30" s="300"/>
      <c r="K30" s="300"/>
      <c r="L30" s="300"/>
      <c r="M30" s="300"/>
      <c r="N30" s="300"/>
      <c r="O30" s="300"/>
      <c r="P30" s="300"/>
      <c r="Q30" s="300"/>
      <c r="R30" s="300"/>
      <c r="S30" s="300"/>
      <c r="T30" s="300"/>
    </row>
    <row r="31" spans="1:20" ht="15.75" customHeight="1">
      <c r="A31" s="300"/>
      <c r="B31" s="300"/>
      <c r="C31" s="300"/>
      <c r="D31" s="300"/>
      <c r="E31" s="300"/>
      <c r="F31" s="300"/>
      <c r="G31" s="300"/>
      <c r="H31" s="300"/>
      <c r="I31" s="300"/>
      <c r="J31" s="300"/>
      <c r="K31" s="300"/>
      <c r="L31" s="300"/>
      <c r="M31" s="300"/>
      <c r="N31" s="300"/>
      <c r="O31" s="300"/>
      <c r="P31" s="300"/>
      <c r="Q31" s="300"/>
      <c r="R31" s="300"/>
      <c r="S31" s="300"/>
      <c r="T31" s="300"/>
    </row>
    <row r="32" spans="1:20" ht="15.75" customHeight="1">
      <c r="A32" s="300"/>
      <c r="B32" s="300"/>
      <c r="C32" s="300"/>
      <c r="D32" s="300"/>
      <c r="E32" s="300"/>
      <c r="F32" s="300"/>
      <c r="G32" s="300"/>
      <c r="H32" s="300"/>
      <c r="I32" s="300"/>
      <c r="J32" s="300"/>
      <c r="K32" s="300"/>
      <c r="L32" s="300"/>
      <c r="M32" s="300"/>
      <c r="N32" s="300"/>
      <c r="O32" s="300"/>
      <c r="P32" s="300"/>
      <c r="Q32" s="300"/>
      <c r="R32" s="300"/>
      <c r="S32" s="300"/>
      <c r="T32" s="300"/>
    </row>
    <row r="33" spans="1:20" ht="15.75" customHeight="1">
      <c r="A33" s="300"/>
      <c r="B33" s="300"/>
      <c r="C33" s="300"/>
      <c r="D33" s="300"/>
      <c r="E33" s="300"/>
      <c r="F33" s="300"/>
      <c r="G33" s="300"/>
      <c r="H33" s="300"/>
      <c r="I33" s="300"/>
      <c r="J33" s="300"/>
      <c r="K33" s="300"/>
      <c r="L33" s="300"/>
      <c r="M33" s="300"/>
      <c r="N33" s="300"/>
      <c r="O33" s="300"/>
      <c r="P33" s="300"/>
      <c r="Q33" s="300"/>
      <c r="R33" s="300"/>
      <c r="S33" s="300"/>
      <c r="T33" s="300"/>
    </row>
    <row r="34" spans="1:20" ht="15.75" customHeight="1">
      <c r="A34" s="300"/>
      <c r="B34" s="300"/>
      <c r="C34" s="300"/>
      <c r="D34" s="300"/>
      <c r="E34" s="300"/>
      <c r="F34" s="300"/>
      <c r="G34" s="300"/>
      <c r="H34" s="300"/>
      <c r="I34" s="300"/>
      <c r="J34" s="300"/>
      <c r="K34" s="300"/>
      <c r="L34" s="300"/>
      <c r="M34" s="300"/>
      <c r="N34" s="300"/>
      <c r="O34" s="300"/>
      <c r="P34" s="300"/>
      <c r="Q34" s="300"/>
      <c r="R34" s="300"/>
      <c r="S34" s="300"/>
      <c r="T34" s="300"/>
    </row>
    <row r="35" spans="1:20" ht="15.75" customHeight="1" thickBot="1">
      <c r="A35" s="300"/>
      <c r="B35" s="300"/>
      <c r="C35" s="300"/>
      <c r="D35" s="300"/>
      <c r="E35" s="300"/>
      <c r="F35" s="300"/>
      <c r="G35" s="300"/>
      <c r="H35" s="300"/>
      <c r="I35" s="300"/>
      <c r="J35" s="300"/>
      <c r="K35" s="300"/>
      <c r="L35" s="300"/>
      <c r="M35" s="300"/>
      <c r="N35" s="300"/>
      <c r="O35" s="300"/>
      <c r="P35" s="300"/>
      <c r="Q35" s="300"/>
      <c r="R35" s="300"/>
      <c r="S35" s="300"/>
      <c r="T35" s="300"/>
    </row>
    <row r="36" spans="1:15" ht="15.75" customHeight="1">
      <c r="A36" s="33"/>
      <c r="B36" s="34" t="s">
        <v>2</v>
      </c>
      <c r="C36" s="297" t="s">
        <v>84</v>
      </c>
      <c r="D36" s="297"/>
      <c r="E36" s="297"/>
      <c r="F36" s="297"/>
      <c r="G36" s="297" t="s">
        <v>85</v>
      </c>
      <c r="H36" s="297"/>
      <c r="I36" s="297"/>
      <c r="J36" s="297"/>
      <c r="K36" s="297" t="s">
        <v>86</v>
      </c>
      <c r="L36" s="297"/>
      <c r="M36" s="297"/>
      <c r="N36" s="298"/>
      <c r="O36" s="299"/>
    </row>
    <row r="37" spans="1:15" ht="15.75" customHeight="1" thickBot="1">
      <c r="A37" s="35" t="s">
        <v>5</v>
      </c>
      <c r="B37" s="36" t="s">
        <v>4</v>
      </c>
      <c r="C37" s="37">
        <v>4</v>
      </c>
      <c r="D37" s="37">
        <v>11</v>
      </c>
      <c r="E37" s="37">
        <v>18</v>
      </c>
      <c r="F37" s="37">
        <v>25</v>
      </c>
      <c r="G37" s="37">
        <v>1</v>
      </c>
      <c r="H37" s="37">
        <v>8</v>
      </c>
      <c r="I37" s="38">
        <v>15</v>
      </c>
      <c r="J37" s="38">
        <v>22</v>
      </c>
      <c r="K37" s="38">
        <v>1</v>
      </c>
      <c r="L37" s="38">
        <v>8</v>
      </c>
      <c r="M37" s="37">
        <v>15</v>
      </c>
      <c r="N37" s="38">
        <v>22</v>
      </c>
      <c r="O37" s="75">
        <v>29</v>
      </c>
    </row>
    <row r="38" spans="1:16" ht="15.75" customHeight="1">
      <c r="A38" s="39" t="s">
        <v>6</v>
      </c>
      <c r="B38" s="40" t="s">
        <v>7</v>
      </c>
      <c r="C38" s="41" t="s">
        <v>1</v>
      </c>
      <c r="D38" s="41" t="s">
        <v>1</v>
      </c>
      <c r="E38" s="41" t="s">
        <v>1</v>
      </c>
      <c r="F38" s="41" t="s">
        <v>1</v>
      </c>
      <c r="G38" s="42"/>
      <c r="H38" s="42"/>
      <c r="I38" s="43">
        <v>88</v>
      </c>
      <c r="J38" s="43" t="s">
        <v>1</v>
      </c>
      <c r="K38" s="43"/>
      <c r="L38" s="43"/>
      <c r="M38" s="42" t="s">
        <v>0</v>
      </c>
      <c r="N38" s="76" t="s">
        <v>1</v>
      </c>
      <c r="O38" s="77"/>
      <c r="P38" s="44"/>
    </row>
    <row r="39" spans="1:16" ht="15.75" customHeight="1">
      <c r="A39" s="45" t="s">
        <v>8</v>
      </c>
      <c r="B39" s="46" t="s">
        <v>9</v>
      </c>
      <c r="C39" s="41" t="s">
        <v>1</v>
      </c>
      <c r="D39" s="41" t="s">
        <v>1</v>
      </c>
      <c r="E39" s="41" t="s">
        <v>1</v>
      </c>
      <c r="F39" s="47"/>
      <c r="G39" s="48"/>
      <c r="H39" s="48"/>
      <c r="I39" s="41" t="s">
        <v>1</v>
      </c>
      <c r="J39" s="41" t="s">
        <v>87</v>
      </c>
      <c r="K39" s="41" t="s">
        <v>1</v>
      </c>
      <c r="L39" s="41" t="s">
        <v>0</v>
      </c>
      <c r="M39" s="48"/>
      <c r="N39" s="78"/>
      <c r="O39" s="79" t="s">
        <v>1</v>
      </c>
      <c r="P39" s="44"/>
    </row>
    <row r="40" spans="1:21" ht="15.75" customHeight="1">
      <c r="A40" s="45" t="s">
        <v>10</v>
      </c>
      <c r="B40" s="46" t="s">
        <v>11</v>
      </c>
      <c r="C40" s="48"/>
      <c r="D40" s="48"/>
      <c r="E40" s="48"/>
      <c r="F40" s="41" t="s">
        <v>1</v>
      </c>
      <c r="G40" s="48" t="s">
        <v>1</v>
      </c>
      <c r="H40" s="48"/>
      <c r="I40" s="41" t="s">
        <v>1</v>
      </c>
      <c r="J40" s="41"/>
      <c r="K40" s="41"/>
      <c r="L40" s="41"/>
      <c r="M40" s="48"/>
      <c r="N40" s="78" t="s">
        <v>1</v>
      </c>
      <c r="O40" s="79"/>
      <c r="P40" s="49"/>
      <c r="Q40" s="50"/>
      <c r="R40" s="50"/>
      <c r="S40" s="50"/>
      <c r="T40" s="50"/>
      <c r="U40" s="50"/>
    </row>
    <row r="41" spans="1:16" ht="15.75" customHeight="1">
      <c r="A41" s="45" t="s">
        <v>12</v>
      </c>
      <c r="B41" s="46" t="s">
        <v>7</v>
      </c>
      <c r="C41" s="51" t="s">
        <v>78</v>
      </c>
      <c r="D41" s="48" t="s">
        <v>1</v>
      </c>
      <c r="E41" s="48"/>
      <c r="F41" s="41" t="s">
        <v>1</v>
      </c>
      <c r="G41" s="48"/>
      <c r="H41" s="48" t="s">
        <v>1</v>
      </c>
      <c r="I41" s="41"/>
      <c r="J41" s="41" t="s">
        <v>1</v>
      </c>
      <c r="K41" s="41"/>
      <c r="L41" s="41"/>
      <c r="M41" s="48" t="s">
        <v>0</v>
      </c>
      <c r="N41" s="78" t="s">
        <v>1</v>
      </c>
      <c r="O41" s="79" t="s">
        <v>1</v>
      </c>
      <c r="P41" s="44"/>
    </row>
    <row r="42" spans="1:16" ht="15.75" customHeight="1">
      <c r="A42" s="45" t="s">
        <v>13</v>
      </c>
      <c r="B42" s="46" t="s">
        <v>14</v>
      </c>
      <c r="C42" s="48"/>
      <c r="D42" s="52" t="s">
        <v>87</v>
      </c>
      <c r="E42" s="48"/>
      <c r="F42" s="47"/>
      <c r="G42" s="48" t="s">
        <v>1</v>
      </c>
      <c r="H42" s="48"/>
      <c r="I42" s="41"/>
      <c r="J42" s="41"/>
      <c r="K42" s="41"/>
      <c r="L42" s="41"/>
      <c r="M42" s="48"/>
      <c r="N42" s="78"/>
      <c r="O42" s="79"/>
      <c r="P42" s="44"/>
    </row>
    <row r="43" spans="1:16" ht="15.75" customHeight="1">
      <c r="A43" s="45" t="s">
        <v>15</v>
      </c>
      <c r="B43" s="46" t="s">
        <v>16</v>
      </c>
      <c r="C43" s="48"/>
      <c r="D43" s="48"/>
      <c r="E43" s="52"/>
      <c r="F43" s="47"/>
      <c r="G43" s="48"/>
      <c r="H43" s="48" t="s">
        <v>1</v>
      </c>
      <c r="I43" s="41"/>
      <c r="J43" s="41"/>
      <c r="K43" s="41" t="s">
        <v>1</v>
      </c>
      <c r="L43" s="41" t="s">
        <v>1</v>
      </c>
      <c r="M43" s="48" t="s">
        <v>1</v>
      </c>
      <c r="N43" s="78" t="s">
        <v>1</v>
      </c>
      <c r="O43" s="79" t="s">
        <v>1</v>
      </c>
      <c r="P43" s="44"/>
    </row>
    <row r="44" spans="1:21" ht="15.75" customHeight="1">
      <c r="A44" s="45" t="s">
        <v>17</v>
      </c>
      <c r="B44" s="46" t="s">
        <v>18</v>
      </c>
      <c r="C44" s="48" t="s">
        <v>1</v>
      </c>
      <c r="D44" s="48"/>
      <c r="E44" s="48" t="s">
        <v>1</v>
      </c>
      <c r="F44" s="53" t="s">
        <v>78</v>
      </c>
      <c r="G44" s="48" t="s">
        <v>1</v>
      </c>
      <c r="H44" s="48"/>
      <c r="I44" s="41" t="s">
        <v>1</v>
      </c>
      <c r="J44" s="41"/>
      <c r="K44" s="41" t="s">
        <v>1</v>
      </c>
      <c r="L44" s="41" t="s">
        <v>1</v>
      </c>
      <c r="M44" s="48" t="s">
        <v>1</v>
      </c>
      <c r="N44" s="78"/>
      <c r="O44" s="79" t="s">
        <v>1</v>
      </c>
      <c r="P44" s="301"/>
      <c r="Q44" s="302"/>
      <c r="R44" s="302"/>
      <c r="S44" s="302"/>
      <c r="T44" s="302"/>
      <c r="U44" s="302"/>
    </row>
    <row r="45" spans="1:16" ht="15.75" customHeight="1">
      <c r="A45" s="45" t="s">
        <v>19</v>
      </c>
      <c r="B45" s="46" t="s">
        <v>20</v>
      </c>
      <c r="C45" s="48" t="s">
        <v>1</v>
      </c>
      <c r="D45" s="48"/>
      <c r="E45" s="48"/>
      <c r="F45" s="47"/>
      <c r="G45" s="52"/>
      <c r="H45" s="48" t="s">
        <v>78</v>
      </c>
      <c r="I45" s="41"/>
      <c r="J45" s="41"/>
      <c r="K45" s="41" t="s">
        <v>1</v>
      </c>
      <c r="L45" s="41" t="s">
        <v>0</v>
      </c>
      <c r="M45" s="48"/>
      <c r="N45" s="78"/>
      <c r="O45" s="79" t="s">
        <v>1</v>
      </c>
      <c r="P45" s="44"/>
    </row>
    <row r="46" spans="1:16" ht="15.75" customHeight="1">
      <c r="A46" s="45" t="s">
        <v>88</v>
      </c>
      <c r="B46" s="46" t="s">
        <v>89</v>
      </c>
      <c r="C46" s="48"/>
      <c r="D46" s="48"/>
      <c r="E46" s="48"/>
      <c r="F46" s="47"/>
      <c r="G46" s="48"/>
      <c r="H46" s="52"/>
      <c r="I46" s="41"/>
      <c r="J46" s="41"/>
      <c r="K46" s="41"/>
      <c r="L46" s="41"/>
      <c r="M46" s="48"/>
      <c r="N46" s="78"/>
      <c r="O46" s="79"/>
      <c r="P46" s="44"/>
    </row>
    <row r="47" spans="1:16" ht="15.75" customHeight="1">
      <c r="A47" s="45" t="s">
        <v>21</v>
      </c>
      <c r="B47" s="46" t="s">
        <v>7</v>
      </c>
      <c r="C47" s="48"/>
      <c r="D47" s="48" t="s">
        <v>1</v>
      </c>
      <c r="E47" s="48"/>
      <c r="F47" s="47"/>
      <c r="G47" s="48"/>
      <c r="H47" s="48"/>
      <c r="I47" s="52"/>
      <c r="J47" s="41"/>
      <c r="K47" s="41"/>
      <c r="L47" s="41" t="s">
        <v>1</v>
      </c>
      <c r="M47" s="48"/>
      <c r="N47" s="78"/>
      <c r="O47" s="79"/>
      <c r="P47" s="44"/>
    </row>
    <row r="48" spans="1:16" ht="15.75" customHeight="1">
      <c r="A48" s="45" t="s">
        <v>22</v>
      </c>
      <c r="B48" s="46" t="s">
        <v>23</v>
      </c>
      <c r="C48" s="48" t="s">
        <v>1</v>
      </c>
      <c r="D48" s="48"/>
      <c r="E48" s="48"/>
      <c r="F48" s="41" t="s">
        <v>1</v>
      </c>
      <c r="G48" s="48" t="s">
        <v>1</v>
      </c>
      <c r="H48" s="48"/>
      <c r="I48" s="41" t="s">
        <v>1</v>
      </c>
      <c r="J48" s="52" t="s">
        <v>90</v>
      </c>
      <c r="K48" s="41" t="s">
        <v>1</v>
      </c>
      <c r="L48" s="41" t="s">
        <v>1</v>
      </c>
      <c r="M48" s="48" t="s">
        <v>1</v>
      </c>
      <c r="N48" s="78"/>
      <c r="O48" s="79" t="s">
        <v>1</v>
      </c>
      <c r="P48" s="44"/>
    </row>
    <row r="49" spans="1:16" ht="15.75" customHeight="1">
      <c r="A49" s="45" t="s">
        <v>24</v>
      </c>
      <c r="B49" s="46" t="s">
        <v>25</v>
      </c>
      <c r="C49" s="48" t="s">
        <v>1</v>
      </c>
      <c r="D49" s="48" t="s">
        <v>87</v>
      </c>
      <c r="E49" s="48" t="s">
        <v>87</v>
      </c>
      <c r="F49" s="41" t="s">
        <v>1</v>
      </c>
      <c r="G49" s="48" t="s">
        <v>1</v>
      </c>
      <c r="H49" s="48" t="s">
        <v>1</v>
      </c>
      <c r="I49" s="41" t="s">
        <v>1</v>
      </c>
      <c r="J49" s="41" t="s">
        <v>1</v>
      </c>
      <c r="K49" s="51" t="s">
        <v>91</v>
      </c>
      <c r="L49" s="41" t="s">
        <v>1</v>
      </c>
      <c r="M49" s="48" t="s">
        <v>1</v>
      </c>
      <c r="N49" s="78" t="s">
        <v>1</v>
      </c>
      <c r="O49" s="79" t="s">
        <v>1</v>
      </c>
      <c r="P49" s="44"/>
    </row>
    <row r="50" spans="1:16" ht="15.75" customHeight="1">
      <c r="A50" s="45" t="s">
        <v>26</v>
      </c>
      <c r="B50" s="46" t="s">
        <v>27</v>
      </c>
      <c r="C50" s="48" t="s">
        <v>1</v>
      </c>
      <c r="D50" s="48"/>
      <c r="E50" s="48" t="s">
        <v>1</v>
      </c>
      <c r="F50" s="47"/>
      <c r="G50" s="48"/>
      <c r="H50" s="48"/>
      <c r="I50" s="41"/>
      <c r="J50" s="41" t="s">
        <v>1</v>
      </c>
      <c r="K50" s="41"/>
      <c r="L50" s="52"/>
      <c r="M50" s="48"/>
      <c r="N50" s="78"/>
      <c r="O50" s="79" t="s">
        <v>1</v>
      </c>
      <c r="P50" s="44"/>
    </row>
    <row r="51" spans="1:16" ht="15.75" customHeight="1">
      <c r="A51" s="45" t="s">
        <v>28</v>
      </c>
      <c r="B51" s="46" t="s">
        <v>29</v>
      </c>
      <c r="C51" s="48" t="s">
        <v>1</v>
      </c>
      <c r="D51" s="48"/>
      <c r="E51" s="48" t="s">
        <v>1</v>
      </c>
      <c r="F51" s="41" t="s">
        <v>1</v>
      </c>
      <c r="G51" s="48" t="s">
        <v>1</v>
      </c>
      <c r="H51" s="48" t="s">
        <v>1</v>
      </c>
      <c r="I51" s="41" t="s">
        <v>1</v>
      </c>
      <c r="J51" s="41" t="s">
        <v>92</v>
      </c>
      <c r="K51" s="41"/>
      <c r="L51" s="41" t="s">
        <v>1</v>
      </c>
      <c r="M51" s="48" t="s">
        <v>1</v>
      </c>
      <c r="N51" s="78" t="s">
        <v>1</v>
      </c>
      <c r="O51" s="80" t="s">
        <v>78</v>
      </c>
      <c r="P51" s="44"/>
    </row>
    <row r="52" spans="1:16" ht="15.75" customHeight="1">
      <c r="A52" s="45" t="s">
        <v>30</v>
      </c>
      <c r="B52" s="46" t="s">
        <v>31</v>
      </c>
      <c r="C52" s="48" t="s">
        <v>1</v>
      </c>
      <c r="D52" s="48" t="s">
        <v>1</v>
      </c>
      <c r="E52" s="48" t="s">
        <v>1</v>
      </c>
      <c r="F52" s="41" t="s">
        <v>1</v>
      </c>
      <c r="G52" s="48" t="s">
        <v>1</v>
      </c>
      <c r="H52" s="48"/>
      <c r="I52" s="41" t="s">
        <v>1</v>
      </c>
      <c r="J52" s="41"/>
      <c r="K52" s="41"/>
      <c r="L52" s="41" t="s">
        <v>1</v>
      </c>
      <c r="M52" s="52"/>
      <c r="N52" s="81" t="s">
        <v>78</v>
      </c>
      <c r="O52" s="79"/>
      <c r="P52" s="44"/>
    </row>
    <row r="53" spans="1:16" ht="15.75" customHeight="1">
      <c r="A53" s="45" t="s">
        <v>32</v>
      </c>
      <c r="B53" s="46" t="s">
        <v>33</v>
      </c>
      <c r="C53" s="48" t="s">
        <v>1</v>
      </c>
      <c r="D53" s="48" t="s">
        <v>1</v>
      </c>
      <c r="E53" s="48"/>
      <c r="F53" s="41" t="s">
        <v>1</v>
      </c>
      <c r="G53" s="48"/>
      <c r="H53" s="48"/>
      <c r="I53" s="41" t="s">
        <v>1</v>
      </c>
      <c r="J53" s="41"/>
      <c r="K53" s="41" t="s">
        <v>1</v>
      </c>
      <c r="L53" s="41"/>
      <c r="M53" s="48"/>
      <c r="N53" s="78"/>
      <c r="O53" s="79" t="s">
        <v>1</v>
      </c>
      <c r="P53" s="44"/>
    </row>
    <row r="54" spans="1:16" ht="15.75" customHeight="1">
      <c r="A54" s="45" t="s">
        <v>34</v>
      </c>
      <c r="B54" s="46" t="s">
        <v>35</v>
      </c>
      <c r="C54" s="48" t="s">
        <v>1</v>
      </c>
      <c r="D54" s="48" t="s">
        <v>1</v>
      </c>
      <c r="E54" s="48" t="s">
        <v>1</v>
      </c>
      <c r="F54" s="41" t="s">
        <v>1</v>
      </c>
      <c r="G54" s="48" t="s">
        <v>1</v>
      </c>
      <c r="H54" s="48" t="s">
        <v>1</v>
      </c>
      <c r="I54" s="41" t="s">
        <v>1</v>
      </c>
      <c r="J54" s="41" t="s">
        <v>1</v>
      </c>
      <c r="K54" s="41" t="s">
        <v>1</v>
      </c>
      <c r="L54" s="41" t="s">
        <v>1</v>
      </c>
      <c r="M54" s="48" t="s">
        <v>1</v>
      </c>
      <c r="N54" s="78" t="s">
        <v>1</v>
      </c>
      <c r="O54" s="79" t="s">
        <v>1</v>
      </c>
      <c r="P54" s="44"/>
    </row>
    <row r="55" spans="1:16" ht="15.75" customHeight="1">
      <c r="A55" s="45" t="s">
        <v>36</v>
      </c>
      <c r="B55" s="46" t="s">
        <v>37</v>
      </c>
      <c r="C55" s="48" t="s">
        <v>1</v>
      </c>
      <c r="D55" s="48"/>
      <c r="E55" s="51" t="s">
        <v>78</v>
      </c>
      <c r="F55" s="47"/>
      <c r="G55" s="48" t="s">
        <v>1</v>
      </c>
      <c r="H55" s="48" t="s">
        <v>1</v>
      </c>
      <c r="I55" s="41" t="s">
        <v>1</v>
      </c>
      <c r="J55" s="41"/>
      <c r="K55" s="41" t="s">
        <v>1</v>
      </c>
      <c r="L55" s="41"/>
      <c r="M55" s="48"/>
      <c r="N55" s="78"/>
      <c r="O55" s="79"/>
      <c r="P55" s="54"/>
    </row>
    <row r="56" spans="1:16" ht="15.75" customHeight="1">
      <c r="A56" s="45" t="s">
        <v>38</v>
      </c>
      <c r="B56" s="46" t="s">
        <v>39</v>
      </c>
      <c r="C56" s="48"/>
      <c r="D56" s="48"/>
      <c r="E56" s="48"/>
      <c r="F56" s="41" t="s">
        <v>1</v>
      </c>
      <c r="G56" s="48" t="s">
        <v>1</v>
      </c>
      <c r="H56" s="48" t="s">
        <v>1</v>
      </c>
      <c r="I56" s="41" t="s">
        <v>1</v>
      </c>
      <c r="J56" s="41"/>
      <c r="K56" s="41" t="s">
        <v>1</v>
      </c>
      <c r="L56" s="41" t="s">
        <v>0</v>
      </c>
      <c r="M56" s="48" t="s">
        <v>1</v>
      </c>
      <c r="N56" s="78" t="s">
        <v>1</v>
      </c>
      <c r="O56" s="79"/>
      <c r="P56" s="55"/>
    </row>
    <row r="57" spans="1:16" ht="15.75" customHeight="1">
      <c r="A57" s="45" t="s">
        <v>40</v>
      </c>
      <c r="B57" s="46" t="s">
        <v>41</v>
      </c>
      <c r="C57" s="48" t="s">
        <v>1</v>
      </c>
      <c r="D57" s="48" t="s">
        <v>78</v>
      </c>
      <c r="E57" s="48" t="s">
        <v>1</v>
      </c>
      <c r="F57" s="41" t="s">
        <v>1</v>
      </c>
      <c r="G57" s="51" t="s">
        <v>78</v>
      </c>
      <c r="H57" s="48"/>
      <c r="I57" s="41" t="s">
        <v>1</v>
      </c>
      <c r="J57" s="41" t="s">
        <v>1</v>
      </c>
      <c r="K57" s="41" t="s">
        <v>1</v>
      </c>
      <c r="L57" s="41"/>
      <c r="M57" s="48" t="s">
        <v>1</v>
      </c>
      <c r="N57" s="78" t="s">
        <v>1</v>
      </c>
      <c r="O57" s="79"/>
      <c r="P57" s="44"/>
    </row>
    <row r="58" spans="1:16" ht="15.75" customHeight="1">
      <c r="A58" s="45" t="s">
        <v>42</v>
      </c>
      <c r="B58" s="46" t="s">
        <v>43</v>
      </c>
      <c r="C58" s="48" t="s">
        <v>1</v>
      </c>
      <c r="D58" s="48"/>
      <c r="E58" s="48"/>
      <c r="F58" s="47"/>
      <c r="G58" s="48"/>
      <c r="H58" s="52"/>
      <c r="I58" s="41" t="s">
        <v>1</v>
      </c>
      <c r="J58" s="41"/>
      <c r="K58" s="41"/>
      <c r="L58" s="41"/>
      <c r="M58" s="48"/>
      <c r="N58" s="78"/>
      <c r="O58" s="79"/>
      <c r="P58" s="44"/>
    </row>
    <row r="59" spans="1:16" ht="15.75" customHeight="1">
      <c r="A59" s="45" t="s">
        <v>44</v>
      </c>
      <c r="B59" s="46" t="s">
        <v>45</v>
      </c>
      <c r="C59" s="48" t="s">
        <v>1</v>
      </c>
      <c r="D59" s="48"/>
      <c r="E59" s="48" t="s">
        <v>1</v>
      </c>
      <c r="F59" s="41" t="s">
        <v>1</v>
      </c>
      <c r="G59" s="48" t="s">
        <v>1</v>
      </c>
      <c r="H59" s="48" t="s">
        <v>1</v>
      </c>
      <c r="I59" s="52"/>
      <c r="J59" s="41" t="s">
        <v>1</v>
      </c>
      <c r="K59" s="41" t="s">
        <v>1</v>
      </c>
      <c r="L59" s="41" t="s">
        <v>1</v>
      </c>
      <c r="M59" s="48" t="s">
        <v>1</v>
      </c>
      <c r="N59" s="78" t="s">
        <v>1</v>
      </c>
      <c r="O59" s="79" t="s">
        <v>1</v>
      </c>
      <c r="P59" s="44"/>
    </row>
    <row r="60" spans="1:16" ht="15.75" customHeight="1">
      <c r="A60" s="45" t="s">
        <v>93</v>
      </c>
      <c r="B60" s="46" t="s">
        <v>94</v>
      </c>
      <c r="C60" s="48"/>
      <c r="D60" s="48"/>
      <c r="E60" s="48"/>
      <c r="F60" s="47"/>
      <c r="G60" s="48"/>
      <c r="H60" s="48"/>
      <c r="I60" s="41"/>
      <c r="J60" s="52"/>
      <c r="K60" s="41"/>
      <c r="L60" s="41"/>
      <c r="M60" s="48"/>
      <c r="N60" s="78"/>
      <c r="O60" s="79"/>
      <c r="P60" s="44"/>
    </row>
    <row r="61" spans="1:16" ht="15.75" customHeight="1">
      <c r="A61" s="45" t="s">
        <v>46</v>
      </c>
      <c r="B61" s="46" t="s">
        <v>47</v>
      </c>
      <c r="C61" s="41" t="s">
        <v>1</v>
      </c>
      <c r="D61" s="41" t="s">
        <v>1</v>
      </c>
      <c r="E61" s="48"/>
      <c r="F61" s="41" t="s">
        <v>1</v>
      </c>
      <c r="G61" s="48" t="s">
        <v>1</v>
      </c>
      <c r="H61" s="48"/>
      <c r="I61" s="41" t="s">
        <v>1</v>
      </c>
      <c r="J61" s="41" t="s">
        <v>1</v>
      </c>
      <c r="K61" s="51" t="s">
        <v>95</v>
      </c>
      <c r="L61" s="41" t="s">
        <v>1</v>
      </c>
      <c r="M61" s="48"/>
      <c r="N61" s="78" t="s">
        <v>1</v>
      </c>
      <c r="O61" s="79" t="s">
        <v>1</v>
      </c>
      <c r="P61" s="44"/>
    </row>
    <row r="62" spans="1:16" ht="15.75" customHeight="1">
      <c r="A62" s="45" t="s">
        <v>48</v>
      </c>
      <c r="B62" s="46" t="s">
        <v>49</v>
      </c>
      <c r="C62" s="41" t="s">
        <v>1</v>
      </c>
      <c r="D62" s="41" t="s">
        <v>1</v>
      </c>
      <c r="E62" s="48"/>
      <c r="F62" s="47"/>
      <c r="G62" s="48" t="s">
        <v>1</v>
      </c>
      <c r="H62" s="48" t="s">
        <v>1</v>
      </c>
      <c r="I62" s="41"/>
      <c r="J62" s="41"/>
      <c r="K62" s="41" t="s">
        <v>1</v>
      </c>
      <c r="L62" s="52" t="s">
        <v>1</v>
      </c>
      <c r="M62" s="48" t="s">
        <v>1</v>
      </c>
      <c r="N62" s="78"/>
      <c r="O62" s="79" t="s">
        <v>1</v>
      </c>
      <c r="P62" s="44"/>
    </row>
    <row r="63" spans="1:16" ht="15.75" customHeight="1">
      <c r="A63" s="45" t="s">
        <v>50</v>
      </c>
      <c r="B63" s="46" t="s">
        <v>51</v>
      </c>
      <c r="C63" s="41" t="s">
        <v>1</v>
      </c>
      <c r="D63" s="41" t="s">
        <v>1</v>
      </c>
      <c r="E63" s="48" t="s">
        <v>1</v>
      </c>
      <c r="F63" s="41" t="s">
        <v>1</v>
      </c>
      <c r="G63" s="48" t="s">
        <v>1</v>
      </c>
      <c r="H63" s="48" t="s">
        <v>1</v>
      </c>
      <c r="I63" s="41" t="s">
        <v>1</v>
      </c>
      <c r="J63" s="41" t="s">
        <v>1</v>
      </c>
      <c r="K63" s="41" t="s">
        <v>1</v>
      </c>
      <c r="L63" s="41" t="s">
        <v>1</v>
      </c>
      <c r="M63" s="51" t="s">
        <v>95</v>
      </c>
      <c r="N63" s="78" t="s">
        <v>1</v>
      </c>
      <c r="O63" s="79" t="s">
        <v>1</v>
      </c>
      <c r="P63" s="44"/>
    </row>
    <row r="64" spans="1:16" ht="15.75" customHeight="1">
      <c r="A64" s="45" t="s">
        <v>52</v>
      </c>
      <c r="B64" s="46" t="s">
        <v>53</v>
      </c>
      <c r="C64" s="48"/>
      <c r="D64" s="41" t="s">
        <v>1</v>
      </c>
      <c r="E64" s="48" t="s">
        <v>1</v>
      </c>
      <c r="F64" s="41" t="s">
        <v>1</v>
      </c>
      <c r="G64" s="48"/>
      <c r="H64" s="48" t="s">
        <v>1</v>
      </c>
      <c r="I64" s="41"/>
      <c r="J64" s="41" t="s">
        <v>1</v>
      </c>
      <c r="K64" s="82"/>
      <c r="L64" s="41" t="s">
        <v>1</v>
      </c>
      <c r="M64" s="48" t="s">
        <v>1</v>
      </c>
      <c r="N64" s="78"/>
      <c r="O64" s="79"/>
      <c r="P64" s="44"/>
    </row>
    <row r="65" spans="1:15" ht="15.75" customHeight="1">
      <c r="A65" s="45" t="s">
        <v>54</v>
      </c>
      <c r="B65" s="46" t="s">
        <v>55</v>
      </c>
      <c r="C65" s="48" t="s">
        <v>1</v>
      </c>
      <c r="D65" s="48"/>
      <c r="E65" s="48" t="s">
        <v>1</v>
      </c>
      <c r="F65" s="41" t="s">
        <v>1</v>
      </c>
      <c r="G65" s="48" t="s">
        <v>1</v>
      </c>
      <c r="H65" s="48" t="s">
        <v>1</v>
      </c>
      <c r="I65" s="41"/>
      <c r="J65" s="41" t="s">
        <v>1</v>
      </c>
      <c r="K65" s="41" t="s">
        <v>1</v>
      </c>
      <c r="L65" s="41" t="s">
        <v>1</v>
      </c>
      <c r="M65" s="48" t="s">
        <v>1</v>
      </c>
      <c r="N65" s="78"/>
      <c r="O65" s="80" t="s">
        <v>79</v>
      </c>
    </row>
    <row r="66" spans="1:15" ht="15.75" customHeight="1">
      <c r="A66" s="45" t="s">
        <v>56</v>
      </c>
      <c r="B66" s="46" t="s">
        <v>57</v>
      </c>
      <c r="C66" s="41" t="s">
        <v>1</v>
      </c>
      <c r="D66" s="41" t="s">
        <v>1</v>
      </c>
      <c r="E66" s="41" t="s">
        <v>1</v>
      </c>
      <c r="F66" s="41" t="s">
        <v>1</v>
      </c>
      <c r="G66" s="41" t="s">
        <v>1</v>
      </c>
      <c r="H66" s="41" t="s">
        <v>1</v>
      </c>
      <c r="I66" s="41" t="s">
        <v>78</v>
      </c>
      <c r="J66" s="41" t="s">
        <v>1</v>
      </c>
      <c r="K66" s="41" t="s">
        <v>1</v>
      </c>
      <c r="L66" s="51" t="s">
        <v>78</v>
      </c>
      <c r="M66" s="48" t="s">
        <v>1</v>
      </c>
      <c r="N66" s="78" t="s">
        <v>1</v>
      </c>
      <c r="O66" s="79" t="s">
        <v>1</v>
      </c>
    </row>
    <row r="67" spans="1:15" ht="15.75" customHeight="1">
      <c r="A67" s="45" t="s">
        <v>96</v>
      </c>
      <c r="B67" s="46" t="s">
        <v>16</v>
      </c>
      <c r="C67" s="48"/>
      <c r="D67" s="41" t="s">
        <v>1</v>
      </c>
      <c r="E67" s="48"/>
      <c r="F67" s="47"/>
      <c r="G67" s="48"/>
      <c r="H67" s="48"/>
      <c r="I67" s="41"/>
      <c r="J67" s="41"/>
      <c r="K67" s="41"/>
      <c r="L67" s="41"/>
      <c r="M67" s="48"/>
      <c r="N67" s="78"/>
      <c r="O67" s="79"/>
    </row>
    <row r="68" spans="1:15" ht="15.75" customHeight="1" thickBot="1">
      <c r="A68" s="56" t="s">
        <v>58</v>
      </c>
      <c r="B68" s="57" t="s">
        <v>59</v>
      </c>
      <c r="C68" s="37"/>
      <c r="D68" s="37"/>
      <c r="E68" s="37" t="s">
        <v>1</v>
      </c>
      <c r="F68" s="58"/>
      <c r="G68" s="37" t="s">
        <v>1</v>
      </c>
      <c r="H68" s="37"/>
      <c r="I68" s="38" t="s">
        <v>1</v>
      </c>
      <c r="J68" s="38"/>
      <c r="K68" s="38"/>
      <c r="L68" s="38" t="s">
        <v>1</v>
      </c>
      <c r="M68" s="37" t="s">
        <v>1</v>
      </c>
      <c r="N68" s="83" t="s">
        <v>1</v>
      </c>
      <c r="O68" s="75" t="s">
        <v>1</v>
      </c>
    </row>
    <row r="69" spans="1:15" ht="15.75" customHeight="1">
      <c r="A69" s="59" t="s">
        <v>97</v>
      </c>
      <c r="B69" s="60"/>
      <c r="C69" s="61"/>
      <c r="D69" s="61"/>
      <c r="E69" s="61"/>
      <c r="F69" s="62"/>
      <c r="G69" s="61"/>
      <c r="H69" s="61"/>
      <c r="I69" s="61"/>
      <c r="J69" s="61"/>
      <c r="K69" s="61"/>
      <c r="L69" s="63"/>
      <c r="M69" s="63"/>
      <c r="N69" s="63"/>
      <c r="O69" s="63"/>
    </row>
    <row r="70" spans="1:15" ht="15.75" customHeight="1">
      <c r="A70" s="64" t="s">
        <v>98</v>
      </c>
      <c r="B70" s="60"/>
      <c r="C70" s="61"/>
      <c r="D70" s="61"/>
      <c r="E70" s="61"/>
      <c r="F70" s="62"/>
      <c r="G70" s="61"/>
      <c r="H70" s="61"/>
      <c r="I70" s="61"/>
      <c r="J70" s="61"/>
      <c r="K70" s="61"/>
      <c r="L70" s="61"/>
      <c r="M70" s="61"/>
      <c r="N70" s="61"/>
      <c r="O70" s="61"/>
    </row>
    <row r="71" spans="1:15" ht="15.75" customHeight="1">
      <c r="A71" s="65" t="s">
        <v>60</v>
      </c>
      <c r="B71" s="46" t="s">
        <v>61</v>
      </c>
      <c r="C71" s="48"/>
      <c r="D71" s="66" t="s">
        <v>1</v>
      </c>
      <c r="E71" s="48"/>
      <c r="F71" s="41" t="s">
        <v>1</v>
      </c>
      <c r="G71" s="48" t="s">
        <v>1</v>
      </c>
      <c r="H71" s="48" t="s">
        <v>1</v>
      </c>
      <c r="I71" s="48" t="s">
        <v>1</v>
      </c>
      <c r="J71" s="48" t="s">
        <v>1</v>
      </c>
      <c r="K71" s="48" t="s">
        <v>1</v>
      </c>
      <c r="L71" s="48" t="s">
        <v>1</v>
      </c>
      <c r="M71" s="48" t="s">
        <v>1</v>
      </c>
      <c r="N71" s="67" t="s">
        <v>1</v>
      </c>
      <c r="O71" s="48" t="s">
        <v>1</v>
      </c>
    </row>
    <row r="72" spans="1:15" ht="15.75" customHeight="1">
      <c r="A72" s="65" t="s">
        <v>62</v>
      </c>
      <c r="B72" s="65" t="s">
        <v>63</v>
      </c>
      <c r="C72" s="48"/>
      <c r="D72" s="48"/>
      <c r="E72" s="48"/>
      <c r="F72" s="41" t="s">
        <v>1</v>
      </c>
      <c r="G72" s="48" t="s">
        <v>1</v>
      </c>
      <c r="H72" s="48"/>
      <c r="I72" s="48" t="s">
        <v>1</v>
      </c>
      <c r="J72" s="48" t="s">
        <v>1</v>
      </c>
      <c r="K72" s="67" t="s">
        <v>1</v>
      </c>
      <c r="L72" s="48" t="s">
        <v>1</v>
      </c>
      <c r="M72" s="48" t="s">
        <v>1</v>
      </c>
      <c r="N72" s="67" t="s">
        <v>1</v>
      </c>
      <c r="O72" s="48" t="s">
        <v>1</v>
      </c>
    </row>
    <row r="73" spans="1:15" ht="15.75" customHeight="1">
      <c r="A73" s="65" t="s">
        <v>99</v>
      </c>
      <c r="B73" s="65" t="s">
        <v>77</v>
      </c>
      <c r="C73" s="48"/>
      <c r="D73" s="48"/>
      <c r="E73" s="48"/>
      <c r="F73" s="41" t="s">
        <v>1</v>
      </c>
      <c r="G73" s="48"/>
      <c r="H73" s="48"/>
      <c r="I73" s="48"/>
      <c r="J73" s="48"/>
      <c r="K73" s="48"/>
      <c r="L73" s="48"/>
      <c r="M73" s="48"/>
      <c r="N73" s="48"/>
      <c r="O73" s="48"/>
    </row>
    <row r="74" spans="1:15" ht="15.75" customHeight="1">
      <c r="A74" s="46" t="s">
        <v>64</v>
      </c>
      <c r="B74" s="46" t="s">
        <v>65</v>
      </c>
      <c r="C74" s="48"/>
      <c r="D74" s="48"/>
      <c r="E74" s="48" t="s">
        <v>1</v>
      </c>
      <c r="F74" s="47"/>
      <c r="G74" s="48" t="s">
        <v>1</v>
      </c>
      <c r="H74" s="48"/>
      <c r="I74" s="48"/>
      <c r="J74" s="48"/>
      <c r="K74" s="48"/>
      <c r="L74" s="48"/>
      <c r="M74" s="48" t="s">
        <v>1</v>
      </c>
      <c r="N74" s="48"/>
      <c r="O74" s="48" t="s">
        <v>1</v>
      </c>
    </row>
    <row r="75" spans="1:15" ht="15.75" customHeight="1">
      <c r="A75" s="46" t="s">
        <v>100</v>
      </c>
      <c r="B75" s="46" t="s">
        <v>16</v>
      </c>
      <c r="C75" s="68"/>
      <c r="D75" s="68"/>
      <c r="E75" s="68"/>
      <c r="F75" s="68"/>
      <c r="G75" s="68"/>
      <c r="H75" s="68"/>
      <c r="I75" s="48"/>
      <c r="J75" s="48" t="s">
        <v>1</v>
      </c>
      <c r="K75" s="48"/>
      <c r="L75" s="48"/>
      <c r="M75" s="68"/>
      <c r="N75" s="68"/>
      <c r="O75" s="68"/>
    </row>
    <row r="76" spans="1:15" ht="15.75" customHeight="1">
      <c r="A76" s="46" t="s">
        <v>66</v>
      </c>
      <c r="B76" s="46" t="s">
        <v>67</v>
      </c>
      <c r="C76" s="68"/>
      <c r="D76" s="68"/>
      <c r="E76" s="68"/>
      <c r="F76" s="68"/>
      <c r="G76" s="68"/>
      <c r="H76" s="68"/>
      <c r="I76" s="48" t="s">
        <v>1</v>
      </c>
      <c r="J76" s="68"/>
      <c r="K76" s="48"/>
      <c r="L76" s="48"/>
      <c r="M76" s="48" t="s">
        <v>1</v>
      </c>
      <c r="N76" s="48"/>
      <c r="O76" s="68"/>
    </row>
    <row r="77" spans="1:15" ht="15.75" customHeight="1">
      <c r="A77" s="46" t="s">
        <v>101</v>
      </c>
      <c r="B77" s="46" t="s">
        <v>43</v>
      </c>
      <c r="C77" s="48"/>
      <c r="D77" s="48" t="s">
        <v>1</v>
      </c>
      <c r="E77" s="48"/>
      <c r="F77" s="47"/>
      <c r="G77" s="48"/>
      <c r="H77" s="48"/>
      <c r="I77" s="48"/>
      <c r="J77" s="48"/>
      <c r="K77" s="48"/>
      <c r="L77" s="48"/>
      <c r="M77" s="48"/>
      <c r="N77" s="48"/>
      <c r="O77" s="48"/>
    </row>
    <row r="78" spans="1:15" ht="15.75" customHeight="1">
      <c r="A78" s="46" t="s">
        <v>102</v>
      </c>
      <c r="B78" s="46" t="s">
        <v>103</v>
      </c>
      <c r="C78" s="68"/>
      <c r="D78" s="68"/>
      <c r="E78" s="68"/>
      <c r="F78" s="68"/>
      <c r="G78" s="68"/>
      <c r="H78" s="68"/>
      <c r="I78" s="48"/>
      <c r="J78" s="68"/>
      <c r="K78" s="48" t="s">
        <v>1</v>
      </c>
      <c r="L78" s="48"/>
      <c r="M78" s="68"/>
      <c r="N78" s="68"/>
      <c r="O78" s="68"/>
    </row>
    <row r="79" spans="1:15" ht="15.75" customHeight="1">
      <c r="A79" s="46" t="s">
        <v>104</v>
      </c>
      <c r="B79" s="46" t="s">
        <v>94</v>
      </c>
      <c r="C79" s="68"/>
      <c r="D79" s="68"/>
      <c r="E79" s="68"/>
      <c r="F79" s="68"/>
      <c r="G79" s="68"/>
      <c r="H79" s="68"/>
      <c r="I79" s="48"/>
      <c r="J79" s="68"/>
      <c r="K79" s="48" t="s">
        <v>1</v>
      </c>
      <c r="L79" s="48"/>
      <c r="M79" s="68"/>
      <c r="N79" s="68"/>
      <c r="O79" s="68"/>
    </row>
    <row r="80" spans="1:15" ht="15.75" customHeight="1">
      <c r="A80" s="69" t="s">
        <v>68</v>
      </c>
      <c r="B80" s="69" t="s">
        <v>69</v>
      </c>
      <c r="C80" s="48"/>
      <c r="D80" s="48"/>
      <c r="E80" s="48"/>
      <c r="F80" s="47"/>
      <c r="G80" s="48" t="s">
        <v>1</v>
      </c>
      <c r="H80" s="48"/>
      <c r="I80" s="48"/>
      <c r="J80" s="48" t="s">
        <v>1</v>
      </c>
      <c r="K80" s="48"/>
      <c r="L80" s="48"/>
      <c r="M80" s="48"/>
      <c r="N80" s="48"/>
      <c r="O80" s="48"/>
    </row>
    <row r="81" spans="1:15" ht="15.75" customHeight="1">
      <c r="A81" s="46" t="s">
        <v>70</v>
      </c>
      <c r="B81" s="46" t="s">
        <v>71</v>
      </c>
      <c r="C81" s="48"/>
      <c r="D81" s="48"/>
      <c r="E81" s="48" t="s">
        <v>1</v>
      </c>
      <c r="F81" s="47"/>
      <c r="G81" s="48" t="s">
        <v>1</v>
      </c>
      <c r="H81" s="48"/>
      <c r="I81" s="48" t="s">
        <v>1</v>
      </c>
      <c r="J81" s="48" t="s">
        <v>1</v>
      </c>
      <c r="K81" s="67" t="s">
        <v>1</v>
      </c>
      <c r="L81" s="48" t="s">
        <v>1</v>
      </c>
      <c r="M81" s="48"/>
      <c r="N81" s="67" t="s">
        <v>1</v>
      </c>
      <c r="O81" s="48" t="s">
        <v>1</v>
      </c>
    </row>
    <row r="82" spans="1:15" ht="15.75" customHeight="1">
      <c r="A82" s="46" t="s">
        <v>72</v>
      </c>
      <c r="B82" s="46" t="s">
        <v>25</v>
      </c>
      <c r="C82" s="68"/>
      <c r="D82" s="68"/>
      <c r="E82" s="68"/>
      <c r="F82" s="68"/>
      <c r="G82" s="68"/>
      <c r="H82" s="68"/>
      <c r="I82" s="48" t="s">
        <v>1</v>
      </c>
      <c r="J82" s="68"/>
      <c r="K82" s="48"/>
      <c r="L82" s="48" t="s">
        <v>1</v>
      </c>
      <c r="M82" s="68"/>
      <c r="N82" s="68"/>
      <c r="O82" s="68"/>
    </row>
    <row r="83" spans="1:15" ht="15.75" customHeight="1">
      <c r="A83" s="65" t="s">
        <v>105</v>
      </c>
      <c r="B83" s="65" t="s">
        <v>37</v>
      </c>
      <c r="C83" s="48"/>
      <c r="D83" s="48"/>
      <c r="E83" s="48"/>
      <c r="F83" s="41" t="s">
        <v>1</v>
      </c>
      <c r="G83" s="48"/>
      <c r="H83" s="48"/>
      <c r="I83" s="48"/>
      <c r="J83" s="48"/>
      <c r="K83" s="48"/>
      <c r="L83" s="48"/>
      <c r="M83" s="48"/>
      <c r="N83" s="48"/>
      <c r="O83" s="48"/>
    </row>
    <row r="84" spans="1:15" ht="15.75" customHeight="1">
      <c r="A84" s="46" t="s">
        <v>73</v>
      </c>
      <c r="B84" s="46" t="s">
        <v>74</v>
      </c>
      <c r="C84" s="48"/>
      <c r="D84" s="48" t="s">
        <v>1</v>
      </c>
      <c r="E84" s="48"/>
      <c r="F84" s="47"/>
      <c r="G84" s="48"/>
      <c r="H84" s="48" t="s">
        <v>1</v>
      </c>
      <c r="I84" s="48"/>
      <c r="J84" s="48"/>
      <c r="K84" s="48"/>
      <c r="L84" s="48" t="s">
        <v>1</v>
      </c>
      <c r="M84" s="48" t="s">
        <v>1</v>
      </c>
      <c r="N84" s="48"/>
      <c r="O84" s="48"/>
    </row>
    <row r="85" spans="1:15" ht="15.75" customHeight="1">
      <c r="A85" s="46" t="s">
        <v>75</v>
      </c>
      <c r="B85" s="46" t="s">
        <v>51</v>
      </c>
      <c r="C85" s="48"/>
      <c r="D85" s="48" t="s">
        <v>1</v>
      </c>
      <c r="E85" s="48"/>
      <c r="F85" s="41" t="s">
        <v>1</v>
      </c>
      <c r="G85" s="48" t="s">
        <v>1</v>
      </c>
      <c r="H85" s="48" t="s">
        <v>1</v>
      </c>
      <c r="I85" s="48" t="s">
        <v>1</v>
      </c>
      <c r="J85" s="48" t="s">
        <v>1</v>
      </c>
      <c r="K85" s="48" t="s">
        <v>1</v>
      </c>
      <c r="L85" s="48" t="s">
        <v>1</v>
      </c>
      <c r="M85" s="48" t="s">
        <v>1</v>
      </c>
      <c r="N85" s="67" t="s">
        <v>1</v>
      </c>
      <c r="O85" s="48" t="s">
        <v>1</v>
      </c>
    </row>
    <row r="86" spans="1:15" ht="15.75" customHeight="1">
      <c r="A86" s="46" t="s">
        <v>76</v>
      </c>
      <c r="B86" s="46" t="s">
        <v>77</v>
      </c>
      <c r="C86" s="48" t="s">
        <v>1</v>
      </c>
      <c r="D86" s="48" t="s">
        <v>1</v>
      </c>
      <c r="E86" s="48"/>
      <c r="F86" s="41" t="s">
        <v>1</v>
      </c>
      <c r="G86" s="48"/>
      <c r="H86" s="48"/>
      <c r="I86" s="48"/>
      <c r="J86" s="48" t="s">
        <v>1</v>
      </c>
      <c r="K86" s="48"/>
      <c r="L86" s="48"/>
      <c r="M86" s="48"/>
      <c r="N86" s="67" t="s">
        <v>1</v>
      </c>
      <c r="O86" s="48"/>
    </row>
    <row r="87" spans="1:15" ht="15.75" customHeight="1">
      <c r="A87" s="46" t="s">
        <v>106</v>
      </c>
      <c r="B87" s="46" t="s">
        <v>9</v>
      </c>
      <c r="C87" s="68"/>
      <c r="D87" s="68"/>
      <c r="E87" s="68"/>
      <c r="F87" s="68"/>
      <c r="G87" s="68"/>
      <c r="H87" s="68"/>
      <c r="I87" s="48"/>
      <c r="J87" s="68"/>
      <c r="K87" s="68"/>
      <c r="M87" s="48" t="s">
        <v>1</v>
      </c>
      <c r="N87" s="48"/>
      <c r="O87" s="68"/>
    </row>
    <row r="88" spans="1:15" ht="15.75" customHeight="1">
      <c r="A88" s="46"/>
      <c r="B88" s="46"/>
      <c r="C88" s="68"/>
      <c r="D88" s="68"/>
      <c r="E88" s="68"/>
      <c r="F88" s="68"/>
      <c r="G88" s="68"/>
      <c r="H88" s="68"/>
      <c r="I88" s="48"/>
      <c r="J88" s="68"/>
      <c r="K88" s="68"/>
      <c r="L88" s="48"/>
      <c r="M88" s="68"/>
      <c r="N88" s="68"/>
      <c r="O88" s="68"/>
    </row>
    <row r="89" spans="1:15" ht="15.75" customHeight="1">
      <c r="A89" s="46"/>
      <c r="B89" s="46"/>
      <c r="C89" s="68"/>
      <c r="D89" s="68"/>
      <c r="E89" s="68"/>
      <c r="F89" s="68"/>
      <c r="G89" s="68"/>
      <c r="H89" s="68"/>
      <c r="I89" s="48"/>
      <c r="J89" s="68"/>
      <c r="K89" s="68"/>
      <c r="L89" s="48"/>
      <c r="M89" s="68"/>
      <c r="N89" s="68"/>
      <c r="O89" s="68"/>
    </row>
    <row r="90" spans="1:15" ht="15.75" customHeight="1">
      <c r="A90" s="46"/>
      <c r="B90" s="46"/>
      <c r="C90" s="68"/>
      <c r="D90" s="68"/>
      <c r="E90" s="68"/>
      <c r="F90" s="68"/>
      <c r="G90" s="68"/>
      <c r="H90" s="68"/>
      <c r="I90" s="48"/>
      <c r="J90" s="68"/>
      <c r="K90" s="68"/>
      <c r="L90" s="48"/>
      <c r="M90" s="68"/>
      <c r="N90" s="68"/>
      <c r="O90" s="68"/>
    </row>
    <row r="91" spans="1:15" ht="15.75" customHeight="1">
      <c r="A91" s="46"/>
      <c r="B91" s="46"/>
      <c r="C91" s="68"/>
      <c r="D91" s="68"/>
      <c r="E91" s="68"/>
      <c r="F91" s="68"/>
      <c r="G91" s="68"/>
      <c r="H91" s="68"/>
      <c r="I91" s="48"/>
      <c r="J91" s="68"/>
      <c r="K91" s="68"/>
      <c r="L91" s="48"/>
      <c r="M91" s="68"/>
      <c r="N91" s="68"/>
      <c r="O91" s="68"/>
    </row>
    <row r="92" spans="1:15" ht="15.75" customHeight="1">
      <c r="A92" s="46"/>
      <c r="B92" s="46"/>
      <c r="C92" s="68"/>
      <c r="D92" s="68"/>
      <c r="E92" s="68"/>
      <c r="F92" s="68"/>
      <c r="G92" s="68"/>
      <c r="H92" s="68"/>
      <c r="I92" s="48"/>
      <c r="J92" s="68"/>
      <c r="K92" s="68"/>
      <c r="L92" s="48"/>
      <c r="M92" s="68"/>
      <c r="N92" s="68"/>
      <c r="O92" s="68"/>
    </row>
    <row r="93" spans="1:15" ht="15.75" customHeight="1">
      <c r="A93" s="46"/>
      <c r="B93" s="46"/>
      <c r="C93" s="68"/>
      <c r="D93" s="68"/>
      <c r="E93" s="68"/>
      <c r="F93" s="68"/>
      <c r="G93" s="68"/>
      <c r="H93" s="68"/>
      <c r="I93" s="48"/>
      <c r="J93" s="68"/>
      <c r="K93" s="68"/>
      <c r="L93" s="48"/>
      <c r="M93" s="68"/>
      <c r="N93" s="68"/>
      <c r="O93" s="68"/>
    </row>
    <row r="94" spans="1:15" ht="15.75" customHeight="1">
      <c r="A94" s="46"/>
      <c r="B94" s="46"/>
      <c r="C94" s="68"/>
      <c r="D94" s="68"/>
      <c r="E94" s="68"/>
      <c r="F94" s="68"/>
      <c r="G94" s="68"/>
      <c r="H94" s="68"/>
      <c r="I94" s="48"/>
      <c r="J94" s="68"/>
      <c r="K94" s="68"/>
      <c r="L94" s="48"/>
      <c r="M94" s="68"/>
      <c r="N94" s="68"/>
      <c r="O94" s="68"/>
    </row>
    <row r="95" spans="1:15" ht="15.75" customHeight="1">
      <c r="A95" s="46"/>
      <c r="B95" s="46"/>
      <c r="C95" s="68"/>
      <c r="D95" s="68"/>
      <c r="E95" s="68"/>
      <c r="F95" s="68"/>
      <c r="G95" s="68"/>
      <c r="H95" s="68"/>
      <c r="I95" s="48"/>
      <c r="J95" s="68"/>
      <c r="K95" s="68"/>
      <c r="L95" s="48"/>
      <c r="M95" s="68"/>
      <c r="N95" s="68"/>
      <c r="O95" s="68"/>
    </row>
    <row r="96" spans="1:15" ht="15.75" customHeight="1">
      <c r="A96" s="46"/>
      <c r="B96" s="46"/>
      <c r="C96" s="68"/>
      <c r="D96" s="68"/>
      <c r="E96" s="68"/>
      <c r="F96" s="68"/>
      <c r="G96" s="68"/>
      <c r="H96" s="68"/>
      <c r="I96" s="48"/>
      <c r="J96" s="68"/>
      <c r="K96" s="68"/>
      <c r="L96" s="48"/>
      <c r="M96" s="68"/>
      <c r="N96" s="68"/>
      <c r="O96" s="68"/>
    </row>
    <row r="97" spans="1:15" ht="15.75" customHeight="1">
      <c r="A97" s="46"/>
      <c r="B97" s="46"/>
      <c r="C97" s="68"/>
      <c r="D97" s="68"/>
      <c r="E97" s="68"/>
      <c r="F97" s="68"/>
      <c r="G97" s="68"/>
      <c r="H97" s="68"/>
      <c r="I97" s="48"/>
      <c r="J97" s="68"/>
      <c r="K97" s="68"/>
      <c r="L97" s="48"/>
      <c r="M97" s="68"/>
      <c r="N97" s="68"/>
      <c r="O97" s="68"/>
    </row>
    <row r="98" spans="1:15" ht="15.75" customHeight="1">
      <c r="A98" s="46"/>
      <c r="B98" s="46"/>
      <c r="C98" s="68"/>
      <c r="D98" s="68"/>
      <c r="E98" s="68"/>
      <c r="F98" s="68"/>
      <c r="G98" s="68"/>
      <c r="H98" s="68"/>
      <c r="I98" s="48"/>
      <c r="J98" s="68"/>
      <c r="K98" s="68"/>
      <c r="L98" s="48"/>
      <c r="M98" s="68"/>
      <c r="N98" s="68"/>
      <c r="O98" s="68"/>
    </row>
    <row r="99" spans="1:15" ht="15.75" customHeight="1">
      <c r="A99" s="46"/>
      <c r="B99" s="46"/>
      <c r="C99" s="68"/>
      <c r="D99" s="68"/>
      <c r="E99" s="68"/>
      <c r="F99" s="68"/>
      <c r="G99" s="68"/>
      <c r="H99" s="68"/>
      <c r="I99" s="48"/>
      <c r="J99" s="68"/>
      <c r="K99" s="68"/>
      <c r="L99" s="48"/>
      <c r="M99" s="68"/>
      <c r="N99" s="68"/>
      <c r="O99" s="68"/>
    </row>
    <row r="100" ht="15.75" thickBot="1"/>
    <row r="101" spans="3:15" ht="15">
      <c r="C101" s="296" t="s">
        <v>84</v>
      </c>
      <c r="D101" s="297"/>
      <c r="E101" s="297"/>
      <c r="F101" s="297"/>
      <c r="G101" s="297" t="s">
        <v>85</v>
      </c>
      <c r="H101" s="297"/>
      <c r="I101" s="297"/>
      <c r="J101" s="297"/>
      <c r="K101" s="297" t="s">
        <v>86</v>
      </c>
      <c r="L101" s="297"/>
      <c r="M101" s="297"/>
      <c r="N101" s="298"/>
      <c r="O101" s="299"/>
    </row>
    <row r="102" spans="3:15" ht="15.75" thickBot="1">
      <c r="C102" s="90">
        <v>4</v>
      </c>
      <c r="D102" s="84">
        <v>11</v>
      </c>
      <c r="E102" s="84">
        <v>18</v>
      </c>
      <c r="F102" s="84">
        <v>25</v>
      </c>
      <c r="G102" s="84">
        <v>1</v>
      </c>
      <c r="H102" s="84">
        <v>8</v>
      </c>
      <c r="I102" s="85">
        <v>15</v>
      </c>
      <c r="J102" s="85">
        <v>22</v>
      </c>
      <c r="K102" s="85">
        <v>1</v>
      </c>
      <c r="L102" s="85">
        <v>8</v>
      </c>
      <c r="M102" s="84">
        <v>15</v>
      </c>
      <c r="N102" s="85">
        <v>22</v>
      </c>
      <c r="O102" s="86">
        <v>29</v>
      </c>
    </row>
    <row r="103" spans="1:15" ht="15">
      <c r="A103" s="91" t="s">
        <v>108</v>
      </c>
      <c r="B103" s="92">
        <f aca="true" t="shared" si="0" ref="B103:O103">COUNTA(B38:B67)</f>
        <v>30</v>
      </c>
      <c r="C103" s="93">
        <f t="shared" si="0"/>
        <v>21</v>
      </c>
      <c r="D103" s="93">
        <f t="shared" si="0"/>
        <v>16</v>
      </c>
      <c r="E103" s="93">
        <f t="shared" si="0"/>
        <v>15</v>
      </c>
      <c r="F103" s="93">
        <f t="shared" si="0"/>
        <v>18</v>
      </c>
      <c r="G103" s="93">
        <f t="shared" si="0"/>
        <v>17</v>
      </c>
      <c r="H103" s="93">
        <f t="shared" si="0"/>
        <v>14</v>
      </c>
      <c r="I103" s="93">
        <f t="shared" si="0"/>
        <v>17</v>
      </c>
      <c r="J103" s="93">
        <f t="shared" si="0"/>
        <v>15</v>
      </c>
      <c r="K103" s="93">
        <f t="shared" si="0"/>
        <v>17</v>
      </c>
      <c r="L103" s="93">
        <f t="shared" si="0"/>
        <v>18</v>
      </c>
      <c r="M103" s="93">
        <f t="shared" si="0"/>
        <v>16</v>
      </c>
      <c r="N103" s="93">
        <f t="shared" si="0"/>
        <v>14</v>
      </c>
      <c r="O103" s="94">
        <f t="shared" si="0"/>
        <v>17</v>
      </c>
    </row>
    <row r="104" spans="1:15" ht="15.75" thickBot="1">
      <c r="A104" s="95" t="s">
        <v>109</v>
      </c>
      <c r="B104" s="57">
        <f aca="true" t="shared" si="1" ref="B104:O104">COUNTA(B71:B87)</f>
        <v>17</v>
      </c>
      <c r="C104" s="57">
        <f t="shared" si="1"/>
        <v>1</v>
      </c>
      <c r="D104" s="57">
        <f t="shared" si="1"/>
        <v>5</v>
      </c>
      <c r="E104" s="57">
        <f t="shared" si="1"/>
        <v>2</v>
      </c>
      <c r="F104" s="57">
        <f t="shared" si="1"/>
        <v>6</v>
      </c>
      <c r="G104" s="57">
        <f t="shared" si="1"/>
        <v>6</v>
      </c>
      <c r="H104" s="57">
        <f t="shared" si="1"/>
        <v>3</v>
      </c>
      <c r="I104" s="57">
        <f t="shared" si="1"/>
        <v>6</v>
      </c>
      <c r="J104" s="57">
        <f t="shared" si="1"/>
        <v>7</v>
      </c>
      <c r="K104" s="57">
        <f t="shared" si="1"/>
        <v>6</v>
      </c>
      <c r="L104" s="57">
        <f t="shared" si="1"/>
        <v>6</v>
      </c>
      <c r="M104" s="57">
        <f t="shared" si="1"/>
        <v>7</v>
      </c>
      <c r="N104" s="57">
        <f t="shared" si="1"/>
        <v>5</v>
      </c>
      <c r="O104" s="96">
        <f t="shared" si="1"/>
        <v>5</v>
      </c>
    </row>
    <row r="105" spans="1:15" ht="15.75" thickBot="1">
      <c r="A105" s="87" t="s">
        <v>110</v>
      </c>
      <c r="B105" s="88">
        <f>B103+B104</f>
        <v>47</v>
      </c>
      <c r="C105" s="88">
        <f aca="true" t="shared" si="2" ref="C105:O105">C103+C104</f>
        <v>22</v>
      </c>
      <c r="D105" s="88">
        <f t="shared" si="2"/>
        <v>21</v>
      </c>
      <c r="E105" s="88">
        <f t="shared" si="2"/>
        <v>17</v>
      </c>
      <c r="F105" s="88">
        <f t="shared" si="2"/>
        <v>24</v>
      </c>
      <c r="G105" s="88">
        <f t="shared" si="2"/>
        <v>23</v>
      </c>
      <c r="H105" s="88">
        <f t="shared" si="2"/>
        <v>17</v>
      </c>
      <c r="I105" s="88">
        <f t="shared" si="2"/>
        <v>23</v>
      </c>
      <c r="J105" s="88">
        <f t="shared" si="2"/>
        <v>22</v>
      </c>
      <c r="K105" s="88">
        <f t="shared" si="2"/>
        <v>23</v>
      </c>
      <c r="L105" s="88">
        <f t="shared" si="2"/>
        <v>24</v>
      </c>
      <c r="M105" s="88">
        <f t="shared" si="2"/>
        <v>23</v>
      </c>
      <c r="N105" s="88">
        <f t="shared" si="2"/>
        <v>19</v>
      </c>
      <c r="O105" s="89">
        <f t="shared" si="2"/>
        <v>22</v>
      </c>
    </row>
    <row r="106" spans="9:12" ht="15">
      <c r="I106" s="32"/>
      <c r="L106" s="32"/>
    </row>
    <row r="107" spans="9:12" ht="15">
      <c r="I107" s="32"/>
      <c r="L107" s="32"/>
    </row>
    <row r="108" spans="9:12" ht="15">
      <c r="I108" s="32"/>
      <c r="L108" s="32"/>
    </row>
    <row r="109" spans="9:12" ht="15">
      <c r="I109" s="32"/>
      <c r="L109" s="32"/>
    </row>
    <row r="110" spans="9:12" ht="15">
      <c r="I110" s="32"/>
      <c r="L110" s="32"/>
    </row>
    <row r="114" ht="15">
      <c r="A114" s="71"/>
    </row>
    <row r="116" ht="15">
      <c r="A116" s="71"/>
    </row>
  </sheetData>
  <sheetProtection/>
  <mergeCells count="8">
    <mergeCell ref="C101:F101"/>
    <mergeCell ref="G101:J101"/>
    <mergeCell ref="K101:O101"/>
    <mergeCell ref="A1:T35"/>
    <mergeCell ref="C36:F36"/>
    <mergeCell ref="G36:J36"/>
    <mergeCell ref="K36:O36"/>
    <mergeCell ref="P44:U44"/>
  </mergeCells>
  <printOptions/>
  <pageMargins left="0.25" right="0.25" top="0.5" bottom="0.5" header="0.5" footer="0.5"/>
  <pageSetup orientation="portrait" r:id="rId2"/>
  <rowBreaks count="2" manualBreakCount="2">
    <brk id="35" max="20" man="1"/>
    <brk id="69" max="20"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Raytheon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L Keck</dc:creator>
  <cp:keywords/>
  <dc:description/>
  <cp:lastModifiedBy>Gary</cp:lastModifiedBy>
  <cp:lastPrinted>2014-12-20T22:28:14Z</cp:lastPrinted>
  <dcterms:created xsi:type="dcterms:W3CDTF">2014-03-26T20:56:07Z</dcterms:created>
  <dcterms:modified xsi:type="dcterms:W3CDTF">2014-12-30T16:26:49Z</dcterms:modified>
  <cp:category/>
  <cp:version/>
  <cp:contentType/>
  <cp:contentStatus/>
</cp:coreProperties>
</file>